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Vrtic01\Desktop\FINANCIJSKI PLAN\2025.godina\POLUGODIŠNJI IZVJEŠTAJ O IZVRŠENJU\"/>
    </mc:Choice>
  </mc:AlternateContent>
  <xr:revisionPtr revIDLastSave="0" documentId="13_ncr:1_{8CF7F0E3-A9C9-4FFD-82B1-78A9BAA0285A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Izvještaj o izvršenju _OPĆI DIO" sheetId="20" r:id="rId1"/>
    <sheet name="Prihodi i rashodi  ekonomska kl" sheetId="16" r:id="rId2"/>
    <sheet name="Rashodi prema funkcijskoj klas." sheetId="21" r:id="rId3"/>
    <sheet name="Prihodi i rashodi prema izvorim" sheetId="23" r:id="rId4"/>
    <sheet name="Rashodi prema organizacijskoj k" sheetId="27" r:id="rId5"/>
    <sheet name="Račun financiranja" sheetId="25" r:id="rId6"/>
    <sheet name="Posebni dio_Programska klas." sheetId="19" r:id="rId7"/>
    <sheet name="Sheet1" sheetId="2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16" l="1"/>
  <c r="E27" i="16"/>
  <c r="D27" i="16" l="1"/>
  <c r="F82" i="16"/>
  <c r="E82" i="16"/>
  <c r="F27" i="16"/>
</calcChain>
</file>

<file path=xl/sharedStrings.xml><?xml version="1.0" encoding="utf-8"?>
<sst xmlns="http://schemas.openxmlformats.org/spreadsheetml/2006/main" count="446" uniqueCount="237">
  <si>
    <t>Dječji vrtić "KADUJICA"</t>
  </si>
  <si>
    <t>30.svibnja 12, Okrug Gornji</t>
  </si>
  <si>
    <t>OIB:02527683076</t>
  </si>
  <si>
    <t xml:space="preserve"> IZVJEŠTAJ O IZVRŠENJU FINANCIJSKOG PLANA ZA RAZDOBLJE 01.01. - 30.06.2025. GODINE</t>
  </si>
  <si>
    <t>A. RAČUN PRIHODA I RASHODA</t>
  </si>
  <si>
    <t>Izvršenje 2023.</t>
  </si>
  <si>
    <t>Izvršenje 2024.</t>
  </si>
  <si>
    <t>RASHODI ZA NABAVU NEFINANCIJSKE IMOVINE</t>
  </si>
  <si>
    <t>IZVRŠENJE PRIHODA I PRIMITAKA PREMA EKONOMSKOJ KLASIFIKACIJI  01.01. - 30.06.2025.</t>
  </si>
  <si>
    <t>Izvršenje</t>
  </si>
  <si>
    <t>Izvorni plan ili rebalans</t>
  </si>
  <si>
    <t>Indeks</t>
  </si>
  <si>
    <t>BROJČANA OZNAKA I NAZIV RAČUNA PRIHODA</t>
  </si>
  <si>
    <t>2024</t>
  </si>
  <si>
    <t>4/1</t>
  </si>
  <si>
    <t>4/2</t>
  </si>
  <si>
    <t>1</t>
  </si>
  <si>
    <t>2</t>
  </si>
  <si>
    <t>3</t>
  </si>
  <si>
    <t>4</t>
  </si>
  <si>
    <t>5</t>
  </si>
  <si>
    <t>6</t>
  </si>
  <si>
    <t>POMOĆI</t>
  </si>
  <si>
    <t>Pomoći pror.korisnicima iz nenadležnog proračuna</t>
  </si>
  <si>
    <t>Tekuće pomoći pror.korisnicima iz proračuna koji im nije nadležan</t>
  </si>
  <si>
    <t>PRIHODI OD IMOVINE</t>
  </si>
  <si>
    <t>Prihodi od financijske imovine</t>
  </si>
  <si>
    <t>Kamate na oročena sredstva i depozite po viđenju</t>
  </si>
  <si>
    <t>Prihodi od nefinancijske imovine</t>
  </si>
  <si>
    <t>k</t>
  </si>
  <si>
    <t>Vlastiti prihodi po posebnim propisima</t>
  </si>
  <si>
    <t>Ostali nespomenuti prihodi</t>
  </si>
  <si>
    <t>PRIHODI IZ PRORAČUNA</t>
  </si>
  <si>
    <t>Prihodi iz nadl.proračuna za redovnu djelatnost</t>
  </si>
  <si>
    <t>Prihodi iz nadležnog proračuna za finaciranje rashoda poslovanja</t>
  </si>
  <si>
    <t>Prihodi iz nadležnog proračuna za nabavu nef.imovine</t>
  </si>
  <si>
    <t>6  UKUPNO PRIHODI</t>
  </si>
  <si>
    <t>IZVVRŠENJE  RASHODA  I IZDATAKA PREMA EKONOMSKOJ KLASIFIKACIJI 01.01. - 30.06.2024.</t>
  </si>
  <si>
    <t>BROJČANA OZNAKA I NAZIV RAČUNA RASHODAPRIHODA</t>
  </si>
  <si>
    <t>RASHODI POSLOVANJA</t>
  </si>
  <si>
    <t>RASHODI ZA ZAPOSLENE</t>
  </si>
  <si>
    <t>Plaće bruto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</si>
  <si>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</si>
  <si>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</si>
  <si>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</si>
  <si>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</si>
  <si>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</si>
  <si>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</si>
  <si>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</si>
  <si>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rad na terenu i odvojen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</si>
  <si>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</si>
  <si>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</si>
  <si>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</si>
  <si>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</si>
  <si>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</si>
  <si>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inv.održavanje</t>
  </si>
  <si>
    <t>Sitni inventar i autogume</t>
  </si>
  <si>
    <t>Službena radna i zaštitna odjeća i obuća</t>
  </si>
  <si>
    <t>Rashodi za usluge</t>
  </si>
  <si>
    <t>Usluge telefona,pošte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</si>
  <si>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</si>
  <si>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</si>
  <si>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</si>
  <si>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</si>
  <si>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</si>
  <si>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</si>
  <si>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</si>
  <si>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</si>
  <si>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</si>
  <si>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povjerenstva i sl.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</si>
  <si>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</si>
  <si>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</si>
  <si>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</si>
  <si>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</si>
  <si>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</si>
  <si>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</si>
  <si>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</si>
  <si>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RASHODI ZA NABAVU PROIZV.DUGOTRAJNE IMOVINE</t>
  </si>
  <si>
    <t>Postrojenja i oprema</t>
  </si>
  <si>
    <t>Uredska oprema i namještaj</t>
  </si>
  <si>
    <t>Uređaji, strojevi i oprema za ostale namjene</t>
  </si>
  <si>
    <t>Nematerijalna proizvedena imovina</t>
  </si>
  <si>
    <t>ulaganja u računalne programe</t>
  </si>
  <si>
    <t>UKUPNO RASHODI</t>
  </si>
  <si>
    <t>Račun / opis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</si>
  <si>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</si>
  <si>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</si>
  <si>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</si>
  <si>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</si>
  <si>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3. Vlastiti prihodi</t>
  </si>
  <si>
    <t>Izvor 3.1. Vlastiti prihodi</t>
  </si>
  <si>
    <t>Izvor 5. Pomoći</t>
  </si>
  <si>
    <t>Izvor 5.2. Ostale pomoći</t>
  </si>
  <si>
    <t/>
  </si>
  <si>
    <t xml:space="preserve"> SVEUKUPNI RASHODI</t>
  </si>
  <si>
    <t>Izvršenje po organizacijskoj klasifikaciji</t>
  </si>
  <si>
    <t>RGP</t>
  </si>
  <si>
    <t>Opis</t>
  </si>
  <si>
    <t>Izvršenje 2024</t>
  </si>
  <si>
    <t>Indeks 2/1</t>
  </si>
  <si>
    <t>UKUPNO RASHODI I IZDATCI</t>
  </si>
  <si>
    <t>Razdjel</t>
  </si>
  <si>
    <t>105</t>
  </si>
  <si>
    <t>Dječji vrtić</t>
  </si>
  <si>
    <t xml:space="preserve">                                                                RAČUN FINANCIRANJA</t>
  </si>
  <si>
    <t>IZVJEŠTAJ RAČUNA FINANCIRANJA PREMA EKONOMSKOJ KLASIFIKACIJI</t>
  </si>
  <si>
    <t>Razred</t>
  </si>
  <si>
    <t>Skupina</t>
  </si>
  <si>
    <t>Naziv</t>
  </si>
  <si>
    <t>Plan ili rebalans 2024.</t>
  </si>
  <si>
    <t>Tekući plan 2024</t>
  </si>
  <si>
    <t>Indeks 5/2</t>
  </si>
  <si>
    <t>Indeks 5/3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</si>
  <si>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</si>
  <si>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</si>
  <si>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</si>
  <si>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</si>
  <si>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</si>
  <si>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</si>
  <si>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IZVJEŠTAJ RAČUNA FINANCIRANJA PREMA IZVORIMA FINANCIRANJA</t>
  </si>
  <si>
    <t>Brojčana oznaka i naziv</t>
  </si>
  <si>
    <t>8 Namjenski primici od zaduživanja</t>
  </si>
  <si>
    <t xml:space="preserve">  81 Namjenski primici od zaduživanja</t>
  </si>
  <si>
    <t>1 Opći prihodi i primici</t>
  </si>
  <si>
    <t xml:space="preserve">  11 Opći prihodi i primici</t>
  </si>
  <si>
    <t>3 Vlastiti prihodi</t>
  </si>
  <si>
    <t xml:space="preserve">  31 Vlastiti prihodi</t>
  </si>
  <si>
    <t>BROJČANA OZNAKA I NAZIV</t>
  </si>
  <si>
    <t xml:space="preserve">Izvorni plan/rebalans </t>
  </si>
  <si>
    <t xml:space="preserve">Izvršenje </t>
  </si>
  <si>
    <t>UKUPNI RASHODI I IZDACI</t>
  </si>
  <si>
    <t>RAZDJEL</t>
  </si>
  <si>
    <t>DJEČJI VRTIĆ</t>
  </si>
  <si>
    <t xml:space="preserve">Izvor </t>
  </si>
  <si>
    <t>5.</t>
  </si>
  <si>
    <t>Glava</t>
  </si>
  <si>
    <t>Program</t>
  </si>
  <si>
    <t>2021</t>
  </si>
  <si>
    <t>Redovan rad dječjeg vrtića</t>
  </si>
  <si>
    <t>Aktivnost</t>
  </si>
  <si>
    <t>A210001</t>
  </si>
  <si>
    <t>Poslovi stručnih, administrativ.i izvrš.tijela</t>
  </si>
  <si>
    <t>1.1.</t>
  </si>
  <si>
    <t>Rashodi poslovanja</t>
  </si>
  <si>
    <t>Rashodi za zaposlene</t>
  </si>
  <si>
    <t>R0001</t>
  </si>
  <si>
    <t>Plaće (Bruto)</t>
  </si>
  <si>
    <t>R0002</t>
  </si>
  <si>
    <t>R0003</t>
  </si>
  <si>
    <t>Materijalni rashodi</t>
  </si>
  <si>
    <t>R0004</t>
  </si>
  <si>
    <t>R0005</t>
  </si>
  <si>
    <t>Materijal i dijelovi za tekuće i inv. Održavanje</t>
  </si>
  <si>
    <t>Sitni inventar i auto gume</t>
  </si>
  <si>
    <t>R0006</t>
  </si>
  <si>
    <t>Usluge telefona ,pošte i prijevoza</t>
  </si>
  <si>
    <t>Usluge tekućeg i inv. održavanja</t>
  </si>
  <si>
    <t>usluge promidžb ei informiranja</t>
  </si>
  <si>
    <t>R0007</t>
  </si>
  <si>
    <t>Financijski rashodi</t>
  </si>
  <si>
    <t>R0008</t>
  </si>
  <si>
    <t>Bankarske usluge i usluge platnog  prometa</t>
  </si>
  <si>
    <t>A210002</t>
  </si>
  <si>
    <t>Nabava dugotrajne imovine za rad vrtića</t>
  </si>
  <si>
    <t>Rashodi za nabavu nefinancijske imovine</t>
  </si>
  <si>
    <t>Rashodi za nabavu proizv.dugotraj.imovine</t>
  </si>
  <si>
    <t>R0009</t>
  </si>
  <si>
    <t>R0010</t>
  </si>
  <si>
    <t>ulaganja u računaln eprograme</t>
  </si>
  <si>
    <t>A210003</t>
  </si>
  <si>
    <t>R0011</t>
  </si>
  <si>
    <t>R0012</t>
  </si>
  <si>
    <t>A210004</t>
  </si>
  <si>
    <t>Pomoći nadležnih ministarstava</t>
  </si>
  <si>
    <t>R0013</t>
  </si>
  <si>
    <t xml:space="preserve">Uredski materijal i ostali materijalni rashodi </t>
  </si>
  <si>
    <t>Izvorni plan 2025.</t>
  </si>
  <si>
    <t>Izvršenje 2025.</t>
  </si>
  <si>
    <t>Indeks  3/1</t>
  </si>
  <si>
    <t>Indeks  3/2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</si>
  <si>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</si>
  <si>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</si>
  <si>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</si>
  <si>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</si>
  <si>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</si>
  <si>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</si>
  <si>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</si>
  <si>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</si>
  <si>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</si>
  <si>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</si>
  <si>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</si>
  <si>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</si>
  <si>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</si>
  <si>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</si>
  <si>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</si>
  <si>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2025</t>
  </si>
  <si>
    <t>PRIHODI PO POSEBNIM PROPISIMA</t>
  </si>
  <si>
    <t>PRIHODI OD DONACIJA</t>
  </si>
  <si>
    <t>Donacije od pravnih i fizičkih osoba izvan opć.proračuna</t>
  </si>
  <si>
    <t>kapitalne donacije</t>
  </si>
  <si>
    <t>131,36</t>
  </si>
  <si>
    <t>46,55</t>
  </si>
  <si>
    <t>Ostale naknade troškova zaposlenima</t>
  </si>
  <si>
    <t>Rashodi prema funkcijskoj klasifikaciji</t>
  </si>
  <si>
    <t>Za razdoblje od 01.01.2025. do 30.06.2025.</t>
  </si>
  <si>
    <t>Račun/Opis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</si>
  <si>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</si>
  <si>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</si>
  <si>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</si>
  <si>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</si>
  <si>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</si>
  <si>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</si>
  <si>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</si>
  <si>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Izvor 4. Prihodi za posebne namjene</t>
  </si>
  <si>
    <t>Izvor 4.1. Ostali prihodi  za posebne namjene</t>
  </si>
  <si>
    <t>Izvor 6. Donacije</t>
  </si>
  <si>
    <t>Izvor 6.1. Kapitalne donacije</t>
  </si>
  <si>
    <t>Prihodi i rashodi prema izvorima financiranja</t>
  </si>
  <si>
    <t>Sufinanciranje roditelja za usluge vrtića</t>
  </si>
  <si>
    <t>4.1.</t>
  </si>
  <si>
    <t>Prihodi za posebne namjene</t>
  </si>
  <si>
    <t>Pomoći</t>
  </si>
  <si>
    <t>5.2.</t>
  </si>
  <si>
    <t>Donacije</t>
  </si>
  <si>
    <t>6.1.</t>
  </si>
  <si>
    <t>Kapitalne donacije</t>
  </si>
  <si>
    <t>R0010.1</t>
  </si>
  <si>
    <t>Postrojenje i oprema</t>
  </si>
  <si>
    <t>Uredska oprem ai namještaj</t>
  </si>
  <si>
    <t>3/2</t>
  </si>
  <si>
    <t>Oostali prihodi za posebne namjene</t>
  </si>
  <si>
    <t>IZVRŠENJE PO PROGRAMSKOJ KLASIFIKACIJI  01.01. - 30.06. 2025.</t>
  </si>
  <si>
    <t>R05</t>
  </si>
  <si>
    <t>Rashodi dječjeg vrtića</t>
  </si>
  <si>
    <t>1.</t>
  </si>
  <si>
    <t>Opći prihodi i primici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</si>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</sst>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0.00##\%"/>
    <numFmt numFmtId="166" formatCode="#,##0.00_ ;[Red]\-#,##0.00\ "/>
  </numFmts>
  <fonts count="34" x14ac:knownFonts="1"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</font>
    <font>
      <b/>
      <sz val="14"/>
      <name val="Arial"/>
    </font>
    <font>
      <b/>
      <sz val="10"/>
      <color indexed="8"/>
      <name val="Arial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9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14148A"/>
        <bgColor indexed="64"/>
      </patternFill>
    </fill>
    <fill>
      <patternFill patternType="solid">
        <fgColor rgb="FFAAD5FF"/>
        <bgColor indexed="64"/>
      </patternFill>
    </fill>
    <fill>
      <patternFill patternType="solid">
        <fgColor rgb="FF5050A8"/>
        <bgColor indexed="64"/>
      </patternFill>
    </fill>
    <fill>
      <patternFill patternType="solid">
        <fgColor rgb="FF6464B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7">
    <xf numFmtId="0" fontId="0" fillId="0" borderId="0"/>
    <xf numFmtId="0" fontId="24" fillId="0" borderId="0" applyNumberFormat="0" applyFill="0" applyBorder="0" applyAlignment="0" applyProtection="0"/>
    <xf numFmtId="0" fontId="25" fillId="0" borderId="0"/>
    <xf numFmtId="0" fontId="23" fillId="0" borderId="0"/>
    <xf numFmtId="0" fontId="22" fillId="0" borderId="0"/>
    <xf numFmtId="0" fontId="25" fillId="0" borderId="0"/>
    <xf numFmtId="0" fontId="25" fillId="0" borderId="0"/>
  </cellStyleXfs>
  <cellXfs count="195">
    <xf numFmtId="0" fontId="0" fillId="0" borderId="0" xfId="0"/>
    <xf numFmtId="0" fontId="1" fillId="0" borderId="0" xfId="2" applyFont="1"/>
    <xf numFmtId="0" fontId="2" fillId="0" borderId="0" xfId="2" applyFont="1"/>
    <xf numFmtId="0" fontId="3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/>
    <xf numFmtId="49" fontId="4" fillId="2" borderId="7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1" fillId="3" borderId="5" xfId="0" applyFont="1" applyFill="1" applyBorder="1"/>
    <xf numFmtId="4" fontId="6" fillId="3" borderId="7" xfId="0" applyNumberFormat="1" applyFont="1" applyFill="1" applyBorder="1"/>
    <xf numFmtId="0" fontId="7" fillId="4" borderId="5" xfId="0" applyFont="1" applyFill="1" applyBorder="1" applyAlignment="1">
      <alignment wrapText="1"/>
    </xf>
    <xf numFmtId="4" fontId="7" fillId="4" borderId="7" xfId="0" applyNumberFormat="1" applyFont="1" applyFill="1" applyBorder="1"/>
    <xf numFmtId="0" fontId="4" fillId="5" borderId="5" xfId="0" applyFont="1" applyFill="1" applyBorder="1" applyAlignment="1">
      <alignment wrapText="1"/>
    </xf>
    <xf numFmtId="4" fontId="4" fillId="5" borderId="7" xfId="0" applyNumberFormat="1" applyFont="1" applyFill="1" applyBorder="1"/>
    <xf numFmtId="0" fontId="7" fillId="6" borderId="5" xfId="0" applyFont="1" applyFill="1" applyBorder="1" applyAlignment="1">
      <alignment wrapText="1"/>
    </xf>
    <xf numFmtId="4" fontId="7" fillId="6" borderId="7" xfId="0" applyNumberFormat="1" applyFont="1" applyFill="1" applyBorder="1"/>
    <xf numFmtId="4" fontId="7" fillId="7" borderId="7" xfId="0" applyNumberFormat="1" applyFont="1" applyFill="1" applyBorder="1"/>
    <xf numFmtId="0" fontId="1" fillId="0" borderId="5" xfId="0" applyFont="1" applyBorder="1"/>
    <xf numFmtId="4" fontId="4" fillId="0" borderId="7" xfId="0" applyNumberFormat="1" applyFont="1" applyBorder="1"/>
    <xf numFmtId="0" fontId="4" fillId="0" borderId="5" xfId="0" applyFont="1" applyBorder="1" applyAlignment="1">
      <alignment wrapText="1"/>
    </xf>
    <xf numFmtId="4" fontId="4" fillId="0" borderId="7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4" fontId="6" fillId="0" borderId="7" xfId="0" applyNumberFormat="1" applyFont="1" applyBorder="1" applyAlignment="1">
      <alignment wrapText="1"/>
    </xf>
    <xf numFmtId="0" fontId="8" fillId="0" borderId="0" xfId="2" applyFont="1"/>
    <xf numFmtId="0" fontId="9" fillId="0" borderId="0" xfId="2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4" fontId="14" fillId="0" borderId="18" xfId="0" applyNumberFormat="1" applyFont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left" vertical="center" wrapText="1"/>
    </xf>
    <xf numFmtId="0" fontId="0" fillId="9" borderId="19" xfId="0" applyFill="1" applyBorder="1" applyAlignment="1">
      <alignment horizontal="left" vertical="center" wrapText="1"/>
    </xf>
    <xf numFmtId="0" fontId="0" fillId="9" borderId="18" xfId="0" applyFill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5" fillId="9" borderId="19" xfId="0" applyFont="1" applyFill="1" applyBorder="1" applyAlignment="1">
      <alignment horizontal="left" vertical="center"/>
    </xf>
    <xf numFmtId="0" fontId="15" fillId="9" borderId="19" xfId="0" applyFont="1" applyFill="1" applyBorder="1" applyAlignment="1">
      <alignment vertical="center" wrapText="1"/>
    </xf>
    <xf numFmtId="0" fontId="0" fillId="9" borderId="19" xfId="0" applyFill="1" applyBorder="1" applyAlignment="1">
      <alignment vertical="center" wrapText="1"/>
    </xf>
    <xf numFmtId="4" fontId="13" fillId="9" borderId="18" xfId="0" applyNumberFormat="1" applyFont="1" applyFill="1" applyBorder="1" applyAlignment="1">
      <alignment horizontal="right"/>
    </xf>
    <xf numFmtId="0" fontId="16" fillId="9" borderId="19" xfId="0" applyFont="1" applyFill="1" applyBorder="1" applyAlignment="1">
      <alignment horizontal="left" vertical="center" wrapText="1"/>
    </xf>
    <xf numFmtId="0" fontId="17" fillId="0" borderId="0" xfId="0" applyFont="1"/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left"/>
    </xf>
    <xf numFmtId="20" fontId="17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9" fontId="4" fillId="2" borderId="15" xfId="0" applyNumberFormat="1" applyFont="1" applyFill="1" applyBorder="1" applyAlignment="1">
      <alignment horizontal="center"/>
    </xf>
    <xf numFmtId="49" fontId="8" fillId="16" borderId="1" xfId="0" applyNumberFormat="1" applyFont="1" applyFill="1" applyBorder="1" applyAlignment="1">
      <alignment horizontal="center"/>
    </xf>
    <xf numFmtId="49" fontId="8" fillId="16" borderId="2" xfId="0" applyNumberFormat="1" applyFont="1" applyFill="1" applyBorder="1" applyAlignment="1">
      <alignment horizontal="center"/>
    </xf>
    <xf numFmtId="49" fontId="8" fillId="16" borderId="2" xfId="0" applyNumberFormat="1" applyFont="1" applyFill="1" applyBorder="1" applyAlignment="1">
      <alignment wrapText="1"/>
    </xf>
    <xf numFmtId="49" fontId="8" fillId="16" borderId="4" xfId="0" applyNumberFormat="1" applyFont="1" applyFill="1" applyBorder="1" applyAlignment="1">
      <alignment horizontal="center" wrapText="1"/>
    </xf>
    <xf numFmtId="49" fontId="8" fillId="16" borderId="4" xfId="0" applyNumberFormat="1" applyFont="1" applyFill="1" applyBorder="1" applyAlignment="1">
      <alignment horizontal="center"/>
    </xf>
    <xf numFmtId="0" fontId="8" fillId="16" borderId="19" xfId="0" applyFont="1" applyFill="1" applyBorder="1" applyAlignment="1">
      <alignment horizontal="center"/>
    </xf>
    <xf numFmtId="0" fontId="8" fillId="16" borderId="19" xfId="0" applyFont="1" applyFill="1" applyBorder="1" applyAlignment="1">
      <alignment wrapText="1"/>
    </xf>
    <xf numFmtId="166" fontId="8" fillId="16" borderId="19" xfId="0" applyNumberFormat="1" applyFont="1" applyFill="1" applyBorder="1"/>
    <xf numFmtId="0" fontId="1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19" xfId="0" applyFont="1" applyBorder="1" applyAlignment="1">
      <alignment wrapText="1"/>
    </xf>
    <xf numFmtId="166" fontId="8" fillId="0" borderId="19" xfId="0" applyNumberFormat="1" applyFont="1" applyBorder="1"/>
    <xf numFmtId="4" fontId="8" fillId="16" borderId="19" xfId="0" applyNumberFormat="1" applyFont="1" applyFill="1" applyBorder="1" applyAlignment="1">
      <alignment wrapText="1"/>
    </xf>
    <xf numFmtId="0" fontId="1" fillId="0" borderId="19" xfId="0" applyFont="1" applyBorder="1" applyAlignment="1">
      <alignment horizontal="left"/>
    </xf>
    <xf numFmtId="0" fontId="1" fillId="0" borderId="19" xfId="0" applyFont="1" applyBorder="1" applyAlignment="1">
      <alignment wrapText="1"/>
    </xf>
    <xf numFmtId="166" fontId="1" fillId="0" borderId="19" xfId="0" applyNumberFormat="1" applyFont="1" applyBorder="1"/>
    <xf numFmtId="4" fontId="8" fillId="16" borderId="19" xfId="0" applyNumberFormat="1" applyFont="1" applyFill="1" applyBorder="1"/>
    <xf numFmtId="4" fontId="8" fillId="9" borderId="19" xfId="0" applyNumberFormat="1" applyFont="1" applyFill="1" applyBorder="1" applyAlignment="1">
      <alignment wrapText="1"/>
    </xf>
    <xf numFmtId="4" fontId="8" fillId="9" borderId="19" xfId="0" applyNumberFormat="1" applyFont="1" applyFill="1" applyBorder="1"/>
    <xf numFmtId="166" fontId="2" fillId="16" borderId="19" xfId="0" applyNumberFormat="1" applyFont="1" applyFill="1" applyBorder="1" applyAlignment="1">
      <alignment horizontal="right" vertical="center"/>
    </xf>
    <xf numFmtId="49" fontId="8" fillId="16" borderId="24" xfId="0" applyNumberFormat="1" applyFont="1" applyFill="1" applyBorder="1" applyAlignment="1">
      <alignment horizontal="center" wrapText="1"/>
    </xf>
    <xf numFmtId="49" fontId="8" fillId="16" borderId="19" xfId="0" applyNumberFormat="1" applyFont="1" applyFill="1" applyBorder="1" applyAlignment="1">
      <alignment horizontal="center"/>
    </xf>
    <xf numFmtId="49" fontId="8" fillId="16" borderId="19" xfId="0" applyNumberFormat="1" applyFont="1" applyFill="1" applyBorder="1" applyAlignment="1">
      <alignment wrapText="1"/>
    </xf>
    <xf numFmtId="4" fontId="8" fillId="16" borderId="19" xfId="0" applyNumberFormat="1" applyFont="1" applyFill="1" applyBorder="1" applyAlignment="1">
      <alignment horizontal="right" wrapText="1"/>
    </xf>
    <xf numFmtId="4" fontId="8" fillId="16" borderId="19" xfId="0" applyNumberFormat="1" applyFont="1" applyFill="1" applyBorder="1" applyAlignment="1">
      <alignment horizontal="right"/>
    </xf>
    <xf numFmtId="49" fontId="8" fillId="16" borderId="19" xfId="0" applyNumberFormat="1" applyFont="1" applyFill="1" applyBorder="1" applyAlignment="1">
      <alignment horizontal="right"/>
    </xf>
    <xf numFmtId="166" fontId="8" fillId="16" borderId="19" xfId="0" applyNumberFormat="1" applyFont="1" applyFill="1" applyBorder="1" applyAlignment="1">
      <alignment wrapText="1"/>
    </xf>
    <xf numFmtId="166" fontId="1" fillId="0" borderId="19" xfId="0" applyNumberFormat="1" applyFont="1" applyBorder="1" applyAlignment="1">
      <alignment wrapText="1"/>
    </xf>
    <xf numFmtId="166" fontId="8" fillId="0" borderId="19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4" fillId="2" borderId="3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10" fillId="0" borderId="0" xfId="0" applyFont="1"/>
    <xf numFmtId="0" fontId="14" fillId="0" borderId="0" xfId="0" applyFont="1" applyAlignment="1">
      <alignment horizontal="center" vertical="center" wrapText="1"/>
    </xf>
    <xf numFmtId="0" fontId="16" fillId="9" borderId="19" xfId="0" quotePrefix="1" applyFont="1" applyFill="1" applyBorder="1" applyAlignment="1">
      <alignment horizontal="left" vertical="center" wrapText="1"/>
    </xf>
    <xf numFmtId="0" fontId="16" fillId="9" borderId="19" xfId="0" quotePrefix="1" applyFont="1" applyFill="1" applyBorder="1" applyAlignment="1">
      <alignment horizontal="left" vertical="center"/>
    </xf>
    <xf numFmtId="0" fontId="29" fillId="0" borderId="0" xfId="2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0" borderId="13" xfId="2" applyFont="1" applyBorder="1"/>
    <xf numFmtId="0" fontId="4" fillId="2" borderId="0" xfId="0" applyFont="1" applyFill="1"/>
    <xf numFmtId="0" fontId="4" fillId="3" borderId="0" xfId="0" applyFont="1" applyFill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7" fillId="4" borderId="0" xfId="0" quotePrefix="1" applyFont="1" applyFill="1" applyAlignment="1">
      <alignment wrapText="1"/>
    </xf>
    <xf numFmtId="0" fontId="7" fillId="6" borderId="0" xfId="0" quotePrefix="1" applyFont="1" applyFill="1" applyAlignment="1">
      <alignment wrapText="1"/>
    </xf>
    <xf numFmtId="0" fontId="4" fillId="5" borderId="0" xfId="0" quotePrefix="1" applyFont="1" applyFill="1" applyAlignment="1">
      <alignment wrapText="1"/>
    </xf>
    <xf numFmtId="0" fontId="4" fillId="5" borderId="0" xfId="0" quotePrefix="1" applyFont="1" applyFill="1" applyAlignment="1">
      <alignment horizontal="left" wrapText="1"/>
    </xf>
    <xf numFmtId="49" fontId="4" fillId="5" borderId="0" xfId="0" quotePrefix="1" applyNumberFormat="1" applyFont="1" applyFill="1" applyAlignment="1">
      <alignment wrapText="1"/>
    </xf>
    <xf numFmtId="4" fontId="6" fillId="0" borderId="6" xfId="0" applyNumberFormat="1" applyFont="1" applyBorder="1" applyAlignment="1">
      <alignment wrapText="1"/>
    </xf>
    <xf numFmtId="0" fontId="1" fillId="0" borderId="12" xfId="2" applyFont="1" applyBorder="1"/>
    <xf numFmtId="0" fontId="1" fillId="0" borderId="13" xfId="2" applyFont="1" applyBorder="1" applyAlignment="1">
      <alignment horizontal="left"/>
    </xf>
    <xf numFmtId="0" fontId="5" fillId="3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4" fontId="6" fillId="3" borderId="6" xfId="0" applyNumberFormat="1" applyFont="1" applyFill="1" applyBorder="1"/>
    <xf numFmtId="4" fontId="7" fillId="4" borderId="6" xfId="0" applyNumberFormat="1" applyFont="1" applyFill="1" applyBorder="1"/>
    <xf numFmtId="4" fontId="7" fillId="6" borderId="6" xfId="0" applyNumberFormat="1" applyFont="1" applyFill="1" applyBorder="1"/>
    <xf numFmtId="4" fontId="4" fillId="5" borderId="6" xfId="0" applyNumberFormat="1" applyFont="1" applyFill="1" applyBorder="1"/>
    <xf numFmtId="4" fontId="6" fillId="0" borderId="6" xfId="0" applyNumberFormat="1" applyFont="1" applyBorder="1"/>
    <xf numFmtId="4" fontId="4" fillId="0" borderId="6" xfId="0" applyNumberFormat="1" applyFont="1" applyBorder="1" applyAlignment="1">
      <alignment wrapText="1"/>
    </xf>
    <xf numFmtId="4" fontId="1" fillId="0" borderId="15" xfId="2" applyNumberFormat="1" applyFont="1" applyBorder="1"/>
    <xf numFmtId="4" fontId="1" fillId="0" borderId="14" xfId="2" applyNumberFormat="1" applyFont="1" applyBorder="1"/>
    <xf numFmtId="0" fontId="5" fillId="2" borderId="2" xfId="0" applyFont="1" applyFill="1" applyBorder="1" applyAlignment="1">
      <alignment horizontal="left"/>
    </xf>
    <xf numFmtId="0" fontId="7" fillId="20" borderId="5" xfId="0" applyFont="1" applyFill="1" applyBorder="1" applyAlignment="1">
      <alignment wrapText="1"/>
    </xf>
    <xf numFmtId="0" fontId="7" fillId="20" borderId="0" xfId="0" applyFont="1" applyFill="1" applyAlignment="1">
      <alignment wrapText="1"/>
    </xf>
    <xf numFmtId="4" fontId="7" fillId="20" borderId="7" xfId="0" applyNumberFormat="1" applyFont="1" applyFill="1" applyBorder="1"/>
    <xf numFmtId="4" fontId="7" fillId="20" borderId="6" xfId="0" applyNumberFormat="1" applyFont="1" applyFill="1" applyBorder="1"/>
    <xf numFmtId="0" fontId="32" fillId="0" borderId="0" xfId="0" applyFont="1"/>
    <xf numFmtId="0" fontId="31" fillId="17" borderId="0" xfId="0" applyFont="1" applyFill="1" applyAlignment="1">
      <alignment horizontal="center"/>
    </xf>
    <xf numFmtId="0" fontId="32" fillId="17" borderId="0" xfId="0" applyFont="1" applyFill="1"/>
    <xf numFmtId="0" fontId="21" fillId="0" borderId="0" xfId="0" applyFont="1" applyAlignment="1">
      <alignment horizontal="center" vertical="center" wrapText="1"/>
    </xf>
    <xf numFmtId="0" fontId="33" fillId="20" borderId="0" xfId="0" applyFont="1" applyFill="1" applyAlignment="1">
      <alignment horizontal="center"/>
    </xf>
    <xf numFmtId="0" fontId="32" fillId="20" borderId="0" xfId="0" applyFont="1" applyFill="1"/>
    <xf numFmtId="0" fontId="31" fillId="0" borderId="0" xfId="0" applyFont="1"/>
    <xf numFmtId="0" fontId="32" fillId="0" borderId="0" xfId="0" applyFont="1"/>
    <xf numFmtId="4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33" fillId="2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16" borderId="19" xfId="0" applyFont="1" applyFill="1" applyBorder="1" applyAlignment="1">
      <alignment horizontal="left" vertical="center"/>
    </xf>
    <xf numFmtId="0" fontId="2" fillId="16" borderId="19" xfId="0" applyFont="1" applyFill="1" applyBorder="1" applyAlignment="1">
      <alignment horizontal="right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26" fillId="10" borderId="0" xfId="0" applyFont="1" applyFill="1" applyAlignment="1">
      <alignment horizontal="center"/>
    </xf>
    <xf numFmtId="165" fontId="26" fillId="11" borderId="0" xfId="0" applyNumberFormat="1" applyFont="1" applyFill="1" applyAlignment="1">
      <alignment horizontal="right"/>
    </xf>
    <xf numFmtId="0" fontId="26" fillId="11" borderId="0" xfId="0" applyFont="1" applyFill="1"/>
    <xf numFmtId="4" fontId="26" fillId="11" borderId="0" xfId="0" applyNumberFormat="1" applyFont="1" applyFill="1" applyAlignment="1">
      <alignment horizontal="right"/>
    </xf>
    <xf numFmtId="165" fontId="28" fillId="19" borderId="0" xfId="0" applyNumberFormat="1" applyFont="1" applyFill="1" applyAlignment="1">
      <alignment horizontal="right"/>
    </xf>
    <xf numFmtId="0" fontId="28" fillId="18" borderId="0" xfId="0" applyFont="1" applyFill="1"/>
    <xf numFmtId="4" fontId="28" fillId="18" borderId="0" xfId="0" applyNumberFormat="1" applyFont="1" applyFill="1" applyAlignment="1">
      <alignment horizontal="right"/>
    </xf>
    <xf numFmtId="165" fontId="28" fillId="18" borderId="0" xfId="0" applyNumberFormat="1" applyFont="1" applyFill="1" applyAlignment="1">
      <alignment horizontal="right"/>
    </xf>
    <xf numFmtId="0" fontId="28" fillId="19" borderId="0" xfId="0" applyFont="1" applyFill="1"/>
    <xf numFmtId="4" fontId="28" fillId="19" borderId="0" xfId="0" applyNumberFormat="1" applyFont="1" applyFill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30" fillId="0" borderId="0" xfId="0" applyFont="1" applyAlignment="1">
      <alignment horizontal="center"/>
    </xf>
    <xf numFmtId="0" fontId="30" fillId="0" borderId="0" xfId="0" applyFont="1"/>
    <xf numFmtId="0" fontId="10" fillId="11" borderId="0" xfId="0" applyFont="1" applyFill="1" applyAlignment="1">
      <alignment horizontal="center"/>
    </xf>
    <xf numFmtId="0" fontId="17" fillId="0" borderId="0" xfId="0" applyFont="1"/>
    <xf numFmtId="0" fontId="20" fillId="13" borderId="0" xfId="0" applyFont="1" applyFill="1"/>
    <xf numFmtId="4" fontId="20" fillId="13" borderId="0" xfId="0" applyNumberFormat="1" applyFont="1" applyFill="1" applyAlignment="1">
      <alignment horizontal="right"/>
    </xf>
    <xf numFmtId="165" fontId="20" fillId="13" borderId="0" xfId="0" applyNumberFormat="1" applyFont="1" applyFill="1" applyAlignment="1">
      <alignment horizontal="right"/>
    </xf>
    <xf numFmtId="0" fontId="10" fillId="14" borderId="0" xfId="0" applyFont="1" applyFill="1"/>
    <xf numFmtId="4" fontId="10" fillId="14" borderId="0" xfId="0" applyNumberFormat="1" applyFont="1" applyFill="1" applyAlignment="1">
      <alignment horizontal="right"/>
    </xf>
    <xf numFmtId="165" fontId="10" fillId="14" borderId="0" xfId="0" applyNumberFormat="1" applyFont="1" applyFill="1" applyAlignment="1">
      <alignment horizontal="right"/>
    </xf>
    <xf numFmtId="0" fontId="10" fillId="15" borderId="0" xfId="0" applyFont="1" applyFill="1"/>
    <xf numFmtId="4" fontId="10" fillId="15" borderId="0" xfId="0" applyNumberFormat="1" applyFont="1" applyFill="1" applyAlignment="1">
      <alignment horizontal="right"/>
    </xf>
    <xf numFmtId="165" fontId="10" fillId="15" borderId="0" xfId="0" applyNumberFormat="1" applyFont="1" applyFill="1" applyAlignment="1">
      <alignment horizontal="right"/>
    </xf>
    <xf numFmtId="0" fontId="17" fillId="0" borderId="0" xfId="0" applyFont="1" applyAlignment="1">
      <alignment horizontal="left"/>
    </xf>
    <xf numFmtId="0" fontId="15" fillId="10" borderId="0" xfId="0" applyFont="1" applyFill="1" applyAlignment="1">
      <alignment horizontal="center"/>
    </xf>
    <xf numFmtId="0" fontId="15" fillId="11" borderId="0" xfId="0" applyFont="1" applyFill="1" applyAlignment="1">
      <alignment horizontal="left"/>
    </xf>
    <xf numFmtId="0" fontId="15" fillId="11" borderId="0" xfId="0" applyFont="1" applyFill="1"/>
    <xf numFmtId="4" fontId="15" fillId="11" borderId="0" xfId="0" applyNumberFormat="1" applyFont="1" applyFill="1" applyAlignment="1">
      <alignment horizontal="right"/>
    </xf>
    <xf numFmtId="165" fontId="15" fillId="11" borderId="0" xfId="0" applyNumberFormat="1" applyFont="1" applyFill="1" applyAlignment="1">
      <alignment horizontal="right"/>
    </xf>
    <xf numFmtId="165" fontId="19" fillId="12" borderId="0" xfId="0" applyNumberFormat="1" applyFont="1" applyFill="1" applyAlignment="1">
      <alignment horizontal="right"/>
    </xf>
    <xf numFmtId="0" fontId="19" fillId="12" borderId="0" xfId="0" applyFont="1" applyFill="1" applyAlignment="1">
      <alignment horizontal="left"/>
    </xf>
    <xf numFmtId="0" fontId="19" fillId="12" borderId="0" xfId="0" applyFont="1" applyFill="1"/>
    <xf numFmtId="4" fontId="19" fillId="12" borderId="0" xfId="0" applyNumberFormat="1" applyFont="1" applyFill="1" applyAlignment="1">
      <alignment horizontal="right"/>
    </xf>
    <xf numFmtId="0" fontId="11" fillId="0" borderId="0" xfId="0" applyFont="1" applyAlignment="1">
      <alignment horizontal="center" vertical="center" wrapText="1"/>
    </xf>
  </cellXfs>
  <cellStyles count="7">
    <cellStyle name="Explanatory Text" xfId="1" xr:uid="{00000000-0005-0000-0000-000031000000}"/>
    <cellStyle name="Normal 2" xfId="2" xr:uid="{00000000-0005-0000-0000-000032000000}"/>
    <cellStyle name="Normalno" xfId="0" builtinId="0"/>
    <cellStyle name="Normalno 2" xfId="3" xr:uid="{00000000-0005-0000-0000-000033000000}"/>
    <cellStyle name="Normalno 3" xfId="4" xr:uid="{00000000-0005-0000-0000-000034000000}"/>
    <cellStyle name="Normalno 4" xfId="5" xr:uid="{00000000-0005-0000-0000-000035000000}"/>
    <cellStyle name="Obično_Knjiga3" xfId="6" xr:uid="{00000000-0005-0000-0000-000036000000}"/>
  </cellStyles>
  <dxfs count="0"/>
  <tableStyles count="0" defaultTableStyle="TableStyleMedium2" defaultPivotStyle="PivotStyleLight16"/>
  <colors>
    <mruColors>
      <color rgb="FF6464B2"/>
      <color rgb="FFD9D9D9"/>
      <color rgb="FFDCE6F1"/>
      <color rgb="FFFFFF99"/>
      <color rgb="FFFFFF00"/>
      <color rgb="FFAAD5FF"/>
      <color rgb="FFC0C0C0"/>
      <color rgb="FFD6DCE4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7"/>
  <sheetViews>
    <sheetView workbookViewId="0">
      <selection activeCell="F31" sqref="F31"/>
    </sheetView>
  </sheetViews>
  <sheetFormatPr defaultColWidth="9.140625" defaultRowHeight="12.75" x14ac:dyDescent="0.2"/>
  <cols>
    <col min="5" max="5" width="21" customWidth="1"/>
    <col min="6" max="6" width="16.7109375" customWidth="1"/>
    <col min="7" max="7" width="17" customWidth="1"/>
    <col min="8" max="8" width="14.7109375" customWidth="1"/>
    <col min="9" max="9" width="15.28515625" customWidth="1"/>
    <col min="10" max="10" width="11.85546875" customWidth="1"/>
    <col min="11" max="11" width="11.28515625" customWidth="1"/>
  </cols>
  <sheetData>
    <row r="1" spans="1:22" ht="15.75" x14ac:dyDescent="0.25">
      <c r="A1" s="101" t="s">
        <v>0</v>
      </c>
      <c r="B1" s="101"/>
      <c r="C1" s="101"/>
    </row>
    <row r="2" spans="1:22" ht="15.75" x14ac:dyDescent="0.25">
      <c r="A2" s="101" t="s">
        <v>1</v>
      </c>
      <c r="B2" s="101"/>
      <c r="C2" s="101"/>
    </row>
    <row r="3" spans="1:22" ht="15.75" x14ac:dyDescent="0.25">
      <c r="A3" s="101" t="s">
        <v>2</v>
      </c>
      <c r="B3" s="101"/>
      <c r="C3" s="101"/>
    </row>
    <row r="5" spans="1:22" ht="30.75" customHeight="1" x14ac:dyDescent="0.2">
      <c r="A5" s="144" t="s">
        <v>3</v>
      </c>
      <c r="B5" s="144"/>
      <c r="C5" s="144"/>
      <c r="D5" s="144"/>
      <c r="E5" s="144"/>
      <c r="F5" s="144"/>
      <c r="G5" s="144"/>
      <c r="H5" s="144"/>
      <c r="I5" s="144"/>
    </row>
    <row r="6" spans="1:22" ht="6" customHeight="1" x14ac:dyDescent="0.2">
      <c r="A6" s="102"/>
      <c r="B6" s="102"/>
      <c r="C6" s="102"/>
      <c r="D6" s="102"/>
      <c r="E6" s="102"/>
      <c r="F6" s="102"/>
      <c r="G6" s="102"/>
      <c r="H6" s="102"/>
      <c r="I6" s="102"/>
    </row>
    <row r="10" spans="1:22" ht="15" x14ac:dyDescent="0.25">
      <c r="A10" s="142" t="s">
        <v>84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2" t="s">
        <v>6</v>
      </c>
      <c r="N10" s="143"/>
      <c r="O10" s="142" t="s">
        <v>176</v>
      </c>
      <c r="P10" s="143"/>
      <c r="Q10" s="142" t="s">
        <v>177</v>
      </c>
      <c r="R10" s="143"/>
      <c r="S10" s="142" t="s">
        <v>178</v>
      </c>
      <c r="T10" s="143"/>
      <c r="U10" s="142" t="s">
        <v>179</v>
      </c>
      <c r="V10" s="143"/>
    </row>
    <row r="11" spans="1:22" ht="15" x14ac:dyDescent="0.25">
      <c r="A11" s="151" t="s">
        <v>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5" t="s">
        <v>16</v>
      </c>
      <c r="N11" s="146"/>
      <c r="O11" s="145" t="s">
        <v>17</v>
      </c>
      <c r="P11" s="146"/>
      <c r="Q11" s="145" t="s">
        <v>18</v>
      </c>
      <c r="R11" s="146"/>
      <c r="S11" s="145" t="s">
        <v>19</v>
      </c>
      <c r="T11" s="146"/>
      <c r="U11" s="145" t="s">
        <v>20</v>
      </c>
      <c r="V11" s="146"/>
    </row>
    <row r="12" spans="1:22" ht="15" x14ac:dyDescent="0.25">
      <c r="A12" s="147" t="s">
        <v>180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9">
        <v>283528.19</v>
      </c>
      <c r="N12" s="148"/>
      <c r="O12" s="149">
        <v>807000</v>
      </c>
      <c r="P12" s="148"/>
      <c r="Q12" s="149">
        <v>366980.64</v>
      </c>
      <c r="R12" s="148"/>
      <c r="S12" s="150">
        <v>129.43</v>
      </c>
      <c r="T12" s="148"/>
      <c r="U12" s="150">
        <v>45.47</v>
      </c>
      <c r="V12" s="148"/>
    </row>
    <row r="13" spans="1:22" ht="15" x14ac:dyDescent="0.25">
      <c r="A13" s="147" t="s">
        <v>181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9">
        <v>0</v>
      </c>
      <c r="N13" s="148"/>
      <c r="O13" s="149">
        <v>0</v>
      </c>
      <c r="P13" s="148"/>
      <c r="Q13" s="149">
        <v>0</v>
      </c>
      <c r="R13" s="148"/>
      <c r="S13" s="150" t="s">
        <v>93</v>
      </c>
      <c r="T13" s="148"/>
      <c r="U13" s="150" t="s">
        <v>93</v>
      </c>
      <c r="V13" s="148"/>
    </row>
    <row r="14" spans="1:22" ht="15" x14ac:dyDescent="0.25">
      <c r="A14" s="147" t="s">
        <v>182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9">
        <v>283528.19</v>
      </c>
      <c r="N14" s="148"/>
      <c r="O14" s="149">
        <v>807000</v>
      </c>
      <c r="P14" s="148"/>
      <c r="Q14" s="149">
        <v>366980.64</v>
      </c>
      <c r="R14" s="148"/>
      <c r="S14" s="150">
        <v>129.43</v>
      </c>
      <c r="T14" s="148"/>
      <c r="U14" s="150">
        <v>45.47</v>
      </c>
      <c r="V14" s="148"/>
    </row>
    <row r="15" spans="1:22" ht="15" x14ac:dyDescent="0.25">
      <c r="A15" s="147" t="s">
        <v>183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9">
        <v>281698.78999999998</v>
      </c>
      <c r="N15" s="148"/>
      <c r="O15" s="149">
        <v>795000</v>
      </c>
      <c r="P15" s="148"/>
      <c r="Q15" s="149">
        <v>370051.15</v>
      </c>
      <c r="R15" s="148"/>
      <c r="S15" s="150">
        <v>131.36000000000001</v>
      </c>
      <c r="T15" s="148"/>
      <c r="U15" s="150">
        <v>46.55</v>
      </c>
      <c r="V15" s="148"/>
    </row>
    <row r="16" spans="1:22" ht="15" x14ac:dyDescent="0.25">
      <c r="A16" s="147" t="s">
        <v>184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9">
        <v>5177.6000000000004</v>
      </c>
      <c r="N16" s="148"/>
      <c r="O16" s="149">
        <v>12000</v>
      </c>
      <c r="P16" s="148"/>
      <c r="Q16" s="149">
        <v>653</v>
      </c>
      <c r="R16" s="148"/>
      <c r="S16" s="150">
        <v>12.61</v>
      </c>
      <c r="T16" s="148"/>
      <c r="U16" s="150">
        <v>5.44</v>
      </c>
      <c r="V16" s="148"/>
    </row>
    <row r="17" spans="1:22" ht="15" x14ac:dyDescent="0.25">
      <c r="A17" s="147" t="s">
        <v>185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9">
        <v>286876.39</v>
      </c>
      <c r="N17" s="148"/>
      <c r="O17" s="149">
        <v>807000</v>
      </c>
      <c r="P17" s="148"/>
      <c r="Q17" s="149">
        <v>370704.15</v>
      </c>
      <c r="R17" s="148"/>
      <c r="S17" s="150">
        <v>129.22</v>
      </c>
      <c r="T17" s="148"/>
      <c r="U17" s="150">
        <v>45.94</v>
      </c>
      <c r="V17" s="148"/>
    </row>
    <row r="18" spans="1:22" ht="15" x14ac:dyDescent="0.25">
      <c r="A18" s="147" t="s">
        <v>186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9">
        <v>-3348.2</v>
      </c>
      <c r="N18" s="148"/>
      <c r="O18" s="149">
        <v>0</v>
      </c>
      <c r="P18" s="148"/>
      <c r="Q18" s="149">
        <v>-3723.51</v>
      </c>
      <c r="R18" s="148"/>
      <c r="S18" s="150">
        <v>111.21</v>
      </c>
      <c r="T18" s="148"/>
      <c r="U18" s="150">
        <v>0</v>
      </c>
      <c r="V18" s="148"/>
    </row>
    <row r="19" spans="1:22" ht="15" x14ac:dyDescent="0.25">
      <c r="A19" s="151" t="s">
        <v>187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51" t="s">
        <v>93</v>
      </c>
      <c r="N19" s="146"/>
      <c r="O19" s="151" t="s">
        <v>93</v>
      </c>
      <c r="P19" s="146"/>
      <c r="Q19" s="151" t="s">
        <v>93</v>
      </c>
      <c r="R19" s="146"/>
      <c r="S19" s="151" t="s">
        <v>93</v>
      </c>
      <c r="T19" s="146"/>
      <c r="U19" s="151" t="s">
        <v>93</v>
      </c>
      <c r="V19" s="146"/>
    </row>
    <row r="20" spans="1:22" ht="15" x14ac:dyDescent="0.25">
      <c r="A20" s="147" t="s">
        <v>188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>
        <v>0</v>
      </c>
      <c r="N20" s="148"/>
      <c r="O20" s="149">
        <v>0</v>
      </c>
      <c r="P20" s="148"/>
      <c r="Q20" s="149">
        <v>0</v>
      </c>
      <c r="R20" s="148"/>
      <c r="S20" s="150" t="s">
        <v>93</v>
      </c>
      <c r="T20" s="148"/>
      <c r="U20" s="150" t="s">
        <v>93</v>
      </c>
      <c r="V20" s="148"/>
    </row>
    <row r="21" spans="1:22" ht="15" x14ac:dyDescent="0.25">
      <c r="A21" s="147" t="s">
        <v>189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9">
        <v>0</v>
      </c>
      <c r="N21" s="148"/>
      <c r="O21" s="149">
        <v>0</v>
      </c>
      <c r="P21" s="148"/>
      <c r="Q21" s="149">
        <v>0</v>
      </c>
      <c r="R21" s="148"/>
      <c r="S21" s="150" t="s">
        <v>93</v>
      </c>
      <c r="T21" s="148"/>
      <c r="U21" s="150" t="s">
        <v>93</v>
      </c>
      <c r="V21" s="148"/>
    </row>
    <row r="22" spans="1:22" ht="15" x14ac:dyDescent="0.25">
      <c r="A22" s="147" t="s">
        <v>190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9">
        <v>0</v>
      </c>
      <c r="N22" s="148"/>
      <c r="O22" s="149">
        <v>0</v>
      </c>
      <c r="P22" s="148"/>
      <c r="Q22" s="149">
        <v>0</v>
      </c>
      <c r="R22" s="148"/>
      <c r="S22" s="150">
        <v>0</v>
      </c>
      <c r="T22" s="148"/>
      <c r="U22" s="150">
        <v>0</v>
      </c>
      <c r="V22" s="148"/>
    </row>
    <row r="23" spans="1:22" ht="15" x14ac:dyDescent="0.25">
      <c r="A23" s="147" t="s">
        <v>191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9">
        <v>0</v>
      </c>
      <c r="N23" s="148"/>
      <c r="O23" s="149">
        <v>0</v>
      </c>
      <c r="P23" s="148"/>
      <c r="Q23" s="149">
        <v>0</v>
      </c>
      <c r="R23" s="148"/>
      <c r="S23" s="150" t="s">
        <v>93</v>
      </c>
      <c r="T23" s="148"/>
      <c r="U23" s="150" t="s">
        <v>93</v>
      </c>
      <c r="V23" s="148"/>
    </row>
    <row r="24" spans="1:22" ht="15" x14ac:dyDescent="0.25">
      <c r="A24" s="147" t="s">
        <v>192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9">
        <v>0</v>
      </c>
      <c r="N24" s="148"/>
      <c r="O24" s="149">
        <v>0</v>
      </c>
      <c r="P24" s="148"/>
      <c r="Q24" s="149">
        <v>0</v>
      </c>
      <c r="R24" s="148"/>
      <c r="S24" s="150" t="s">
        <v>93</v>
      </c>
      <c r="T24" s="148"/>
      <c r="U24" s="150" t="s">
        <v>93</v>
      </c>
      <c r="V24" s="148"/>
    </row>
    <row r="25" spans="1:22" ht="15" x14ac:dyDescent="0.25">
      <c r="A25" s="151" t="s">
        <v>193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51" t="s">
        <v>93</v>
      </c>
      <c r="N25" s="146"/>
      <c r="O25" s="151" t="s">
        <v>93</v>
      </c>
      <c r="P25" s="146"/>
      <c r="Q25" s="151" t="s">
        <v>93</v>
      </c>
      <c r="R25" s="146"/>
      <c r="S25" s="151" t="s">
        <v>93</v>
      </c>
      <c r="T25" s="146"/>
      <c r="U25" s="151" t="s">
        <v>93</v>
      </c>
      <c r="V25" s="146"/>
    </row>
    <row r="26" spans="1:22" ht="15" x14ac:dyDescent="0.25">
      <c r="A26" s="147" t="s">
        <v>194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9">
        <v>-3348.2</v>
      </c>
      <c r="N26" s="148"/>
      <c r="O26" s="149">
        <v>0</v>
      </c>
      <c r="P26" s="148"/>
      <c r="Q26" s="149">
        <v>-3723.51</v>
      </c>
      <c r="R26" s="148"/>
      <c r="S26" s="150">
        <v>111.21</v>
      </c>
      <c r="T26" s="148"/>
      <c r="U26" s="150">
        <v>0</v>
      </c>
      <c r="V26" s="148"/>
    </row>
    <row r="27" spans="1:22" ht="14.25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</row>
  </sheetData>
  <mergeCells count="103">
    <mergeCell ref="U25:V25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3:V13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S13:T13"/>
    <mergeCell ref="M10:N10"/>
    <mergeCell ref="O10:P10"/>
    <mergeCell ref="Q10:R10"/>
    <mergeCell ref="S10:T10"/>
    <mergeCell ref="U10:V10"/>
    <mergeCell ref="A10:L10"/>
    <mergeCell ref="A5:I5"/>
    <mergeCell ref="U11:V11"/>
    <mergeCell ref="A12:L12"/>
    <mergeCell ref="M12:N12"/>
    <mergeCell ref="O12:P12"/>
    <mergeCell ref="Q12:R12"/>
    <mergeCell ref="S12:T12"/>
    <mergeCell ref="U12:V12"/>
    <mergeCell ref="A11:L11"/>
    <mergeCell ref="M11:N11"/>
    <mergeCell ref="O11:P11"/>
    <mergeCell ref="Q11:R11"/>
    <mergeCell ref="S11:T11"/>
  </mergeCells>
  <pageMargins left="0.59055118110236204" right="0.47244094488188998" top="0.74803149606299202" bottom="0.74803149606299202" header="0.31496062992126" footer="0.31496062992126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2"/>
  <sheetViews>
    <sheetView tabSelected="1" topLeftCell="A31" zoomScale="70" zoomScaleNormal="70" workbookViewId="0">
      <selection activeCell="N55" sqref="N55"/>
    </sheetView>
  </sheetViews>
  <sheetFormatPr defaultColWidth="9.140625" defaultRowHeight="21" x14ac:dyDescent="0.35"/>
  <cols>
    <col min="1" max="1" width="5.5703125" style="61" customWidth="1"/>
    <col min="2" max="2" width="6.85546875" style="61" customWidth="1"/>
    <col min="3" max="3" width="78.85546875" style="61" customWidth="1"/>
    <col min="4" max="4" width="22.7109375" style="61" customWidth="1"/>
    <col min="5" max="5" width="32.7109375" style="61" customWidth="1"/>
    <col min="6" max="7" width="21.85546875" style="61" customWidth="1"/>
    <col min="8" max="8" width="17.5703125" style="61" customWidth="1"/>
    <col min="9" max="9" width="9.140625" style="61"/>
    <col min="10" max="10" width="11.85546875" style="61"/>
    <col min="11" max="11" width="9.7109375" style="61"/>
    <col min="12" max="16384" width="9.140625" style="61"/>
  </cols>
  <sheetData>
    <row r="1" spans="1:8" x14ac:dyDescent="0.35">
      <c r="A1" s="2" t="s">
        <v>0</v>
      </c>
      <c r="B1" s="2"/>
      <c r="C1" s="2"/>
      <c r="D1" s="32"/>
    </row>
    <row r="2" spans="1:8" x14ac:dyDescent="0.35">
      <c r="A2" s="2" t="s">
        <v>1</v>
      </c>
      <c r="B2" s="2"/>
      <c r="C2" s="2"/>
      <c r="D2" s="32"/>
    </row>
    <row r="3" spans="1:8" x14ac:dyDescent="0.35">
      <c r="A3" s="2" t="s">
        <v>2</v>
      </c>
      <c r="B3" s="2"/>
      <c r="C3" s="2"/>
      <c r="D3" s="32"/>
    </row>
    <row r="5" spans="1:8" x14ac:dyDescent="0.35">
      <c r="B5" s="152" t="s">
        <v>8</v>
      </c>
      <c r="C5" s="152"/>
      <c r="D5" s="152"/>
      <c r="E5" s="152"/>
      <c r="F5" s="152"/>
      <c r="G5" s="152"/>
    </row>
    <row r="6" spans="1:8" x14ac:dyDescent="0.35">
      <c r="B6" s="62"/>
      <c r="C6" s="62"/>
      <c r="D6" s="62"/>
      <c r="E6" s="62"/>
      <c r="F6" s="62"/>
      <c r="G6" s="62"/>
    </row>
    <row r="7" spans="1:8" x14ac:dyDescent="0.35">
      <c r="A7" s="63"/>
      <c r="B7" s="64"/>
      <c r="C7" s="6"/>
      <c r="D7" s="7" t="s">
        <v>9</v>
      </c>
      <c r="E7" s="7" t="s">
        <v>10</v>
      </c>
      <c r="F7" s="8" t="s">
        <v>9</v>
      </c>
      <c r="G7" s="8" t="s">
        <v>11</v>
      </c>
      <c r="H7" s="99" t="s">
        <v>11</v>
      </c>
    </row>
    <row r="8" spans="1:8" s="60" customFormat="1" x14ac:dyDescent="0.35">
      <c r="A8" s="65"/>
      <c r="B8" s="66"/>
      <c r="C8" s="67" t="s">
        <v>12</v>
      </c>
      <c r="D8" s="68" t="s">
        <v>13</v>
      </c>
      <c r="E8" s="68" t="s">
        <v>195</v>
      </c>
      <c r="F8" s="12" t="s">
        <v>195</v>
      </c>
      <c r="G8" s="12" t="s">
        <v>14</v>
      </c>
      <c r="H8" s="100" t="s">
        <v>15</v>
      </c>
    </row>
    <row r="9" spans="1:8" x14ac:dyDescent="0.35">
      <c r="A9" s="69"/>
      <c r="B9" s="70"/>
      <c r="C9" s="71"/>
      <c r="D9" s="72" t="s">
        <v>16</v>
      </c>
      <c r="E9" s="72" t="s">
        <v>17</v>
      </c>
      <c r="F9" s="73" t="s">
        <v>19</v>
      </c>
      <c r="G9" s="73" t="s">
        <v>20</v>
      </c>
      <c r="H9" s="73" t="s">
        <v>21</v>
      </c>
    </row>
    <row r="10" spans="1:8" x14ac:dyDescent="0.35">
      <c r="A10" s="74">
        <v>63</v>
      </c>
      <c r="B10" s="74">
        <v>63</v>
      </c>
      <c r="C10" s="75" t="s">
        <v>22</v>
      </c>
      <c r="D10" s="76">
        <v>636.6</v>
      </c>
      <c r="E10" s="76">
        <v>5000</v>
      </c>
      <c r="F10" s="76">
        <v>0</v>
      </c>
      <c r="G10" s="76">
        <v>0</v>
      </c>
      <c r="H10" s="76">
        <v>0</v>
      </c>
    </row>
    <row r="11" spans="1:8" x14ac:dyDescent="0.35">
      <c r="A11" s="77"/>
      <c r="B11" s="78">
        <v>636</v>
      </c>
      <c r="C11" s="79" t="s">
        <v>23</v>
      </c>
      <c r="D11" s="80">
        <v>636.6</v>
      </c>
      <c r="E11" s="80"/>
      <c r="F11" s="80">
        <v>0</v>
      </c>
      <c r="G11" s="80">
        <v>0</v>
      </c>
      <c r="H11" s="80"/>
    </row>
    <row r="12" spans="1:8" x14ac:dyDescent="0.35">
      <c r="A12" s="77"/>
      <c r="B12" s="78">
        <v>6361</v>
      </c>
      <c r="C12" s="79" t="s">
        <v>24</v>
      </c>
      <c r="D12" s="80">
        <v>636.6</v>
      </c>
      <c r="E12" s="80"/>
      <c r="F12" s="80">
        <v>0</v>
      </c>
      <c r="G12" s="80">
        <v>0</v>
      </c>
      <c r="H12" s="80"/>
    </row>
    <row r="13" spans="1:8" x14ac:dyDescent="0.35">
      <c r="A13" s="74">
        <v>64</v>
      </c>
      <c r="B13" s="74">
        <v>64</v>
      </c>
      <c r="C13" s="75" t="s">
        <v>25</v>
      </c>
      <c r="D13" s="76">
        <v>0.13</v>
      </c>
      <c r="E13" s="76">
        <v>0</v>
      </c>
      <c r="F13" s="76">
        <v>0.27</v>
      </c>
      <c r="G13" s="76">
        <v>207.69</v>
      </c>
      <c r="H13" s="76">
        <v>100</v>
      </c>
    </row>
    <row r="14" spans="1:8" x14ac:dyDescent="0.35">
      <c r="A14" s="77"/>
      <c r="B14" s="78">
        <v>641</v>
      </c>
      <c r="C14" s="79" t="s">
        <v>26</v>
      </c>
      <c r="D14" s="80">
        <v>0.13</v>
      </c>
      <c r="E14" s="80"/>
      <c r="F14" s="80">
        <v>0.27</v>
      </c>
      <c r="G14" s="80">
        <v>207.69</v>
      </c>
      <c r="H14" s="80"/>
    </row>
    <row r="15" spans="1:8" x14ac:dyDescent="0.35">
      <c r="A15" s="77"/>
      <c r="B15" s="78">
        <v>6413</v>
      </c>
      <c r="C15" s="79" t="s">
        <v>27</v>
      </c>
      <c r="D15" s="80">
        <v>0.13</v>
      </c>
      <c r="E15" s="80"/>
      <c r="F15" s="80">
        <v>0.27</v>
      </c>
      <c r="G15" s="80">
        <v>207.69</v>
      </c>
      <c r="H15" s="80"/>
    </row>
    <row r="16" spans="1:8" x14ac:dyDescent="0.35">
      <c r="A16" s="77"/>
      <c r="B16" s="78">
        <v>642</v>
      </c>
      <c r="C16" s="79" t="s">
        <v>28</v>
      </c>
      <c r="D16" s="80">
        <v>0.13</v>
      </c>
      <c r="E16" s="80"/>
      <c r="F16" s="80">
        <v>0.27</v>
      </c>
      <c r="G16" s="80">
        <v>207.69</v>
      </c>
      <c r="H16" s="80"/>
    </row>
    <row r="17" spans="1:14" x14ac:dyDescent="0.35">
      <c r="A17" s="74">
        <v>65</v>
      </c>
      <c r="B17" s="74">
        <v>65</v>
      </c>
      <c r="C17" s="75" t="s">
        <v>196</v>
      </c>
      <c r="D17" s="76">
        <v>597.25</v>
      </c>
      <c r="E17" s="76">
        <v>5000</v>
      </c>
      <c r="F17" s="76">
        <v>0</v>
      </c>
      <c r="G17" s="76">
        <v>0</v>
      </c>
      <c r="H17" s="76">
        <v>0</v>
      </c>
      <c r="N17" s="61" t="s">
        <v>29</v>
      </c>
    </row>
    <row r="18" spans="1:14" x14ac:dyDescent="0.35">
      <c r="A18" s="77"/>
      <c r="B18" s="82">
        <v>652</v>
      </c>
      <c r="C18" s="83" t="s">
        <v>30</v>
      </c>
      <c r="D18" s="84">
        <v>597.25</v>
      </c>
      <c r="E18" s="84"/>
      <c r="F18" s="84">
        <v>0</v>
      </c>
      <c r="G18" s="84">
        <v>0</v>
      </c>
      <c r="H18" s="84"/>
    </row>
    <row r="19" spans="1:14" x14ac:dyDescent="0.35">
      <c r="A19" s="77"/>
      <c r="B19" s="82">
        <v>6526</v>
      </c>
      <c r="C19" s="83" t="s">
        <v>31</v>
      </c>
      <c r="D19" s="84">
        <v>597.25</v>
      </c>
      <c r="E19" s="84"/>
      <c r="F19" s="84">
        <v>0</v>
      </c>
      <c r="G19" s="84">
        <v>0</v>
      </c>
      <c r="H19" s="84"/>
    </row>
    <row r="20" spans="1:14" x14ac:dyDescent="0.35">
      <c r="A20" s="74">
        <v>65</v>
      </c>
      <c r="B20" s="74">
        <v>66</v>
      </c>
      <c r="C20" s="75" t="s">
        <v>197</v>
      </c>
      <c r="D20" s="76">
        <v>0</v>
      </c>
      <c r="E20" s="76">
        <v>2000</v>
      </c>
      <c r="F20" s="76">
        <v>0</v>
      </c>
      <c r="G20" s="76">
        <v>0</v>
      </c>
      <c r="H20" s="76">
        <v>0</v>
      </c>
    </row>
    <row r="21" spans="1:14" x14ac:dyDescent="0.35">
      <c r="A21" s="77"/>
      <c r="B21" s="82">
        <v>663</v>
      </c>
      <c r="C21" s="83" t="s">
        <v>198</v>
      </c>
      <c r="D21" s="84">
        <v>0</v>
      </c>
      <c r="E21" s="84"/>
      <c r="F21" s="84">
        <v>0</v>
      </c>
      <c r="G21" s="84">
        <v>0</v>
      </c>
      <c r="H21" s="84"/>
    </row>
    <row r="22" spans="1:14" x14ac:dyDescent="0.35">
      <c r="A22" s="77"/>
      <c r="B22" s="82">
        <v>6632</v>
      </c>
      <c r="C22" s="83" t="s">
        <v>199</v>
      </c>
      <c r="D22" s="84">
        <v>0</v>
      </c>
      <c r="E22" s="84"/>
      <c r="F22" s="84">
        <v>0</v>
      </c>
      <c r="G22" s="84">
        <v>0</v>
      </c>
      <c r="H22" s="84"/>
    </row>
    <row r="23" spans="1:14" x14ac:dyDescent="0.35">
      <c r="A23" s="74">
        <v>67</v>
      </c>
      <c r="B23" s="74"/>
      <c r="C23" s="75" t="s">
        <v>32</v>
      </c>
      <c r="D23" s="85">
        <v>282294.21000000002</v>
      </c>
      <c r="E23" s="81">
        <v>795000</v>
      </c>
      <c r="F23" s="85">
        <v>366980.37</v>
      </c>
      <c r="G23" s="85">
        <v>130</v>
      </c>
      <c r="H23" s="85">
        <v>46.16</v>
      </c>
    </row>
    <row r="24" spans="1:14" x14ac:dyDescent="0.35">
      <c r="A24" s="77"/>
      <c r="B24" s="78">
        <v>671</v>
      </c>
      <c r="C24" s="79" t="s">
        <v>33</v>
      </c>
      <c r="D24" s="87">
        <v>282294.21000000002</v>
      </c>
      <c r="E24" s="86">
        <v>795000</v>
      </c>
      <c r="F24" s="87">
        <v>366980.37</v>
      </c>
      <c r="G24" s="87">
        <v>130</v>
      </c>
      <c r="H24" s="87">
        <v>46.16</v>
      </c>
    </row>
    <row r="25" spans="1:14" x14ac:dyDescent="0.35">
      <c r="A25" s="77"/>
      <c r="B25" s="78">
        <v>6711</v>
      </c>
      <c r="C25" s="79" t="s">
        <v>34</v>
      </c>
      <c r="D25" s="87">
        <v>277116.61</v>
      </c>
      <c r="E25" s="86">
        <v>783000</v>
      </c>
      <c r="F25" s="87">
        <v>366327.37</v>
      </c>
      <c r="G25" s="87">
        <v>132.19</v>
      </c>
      <c r="H25" s="87">
        <v>46.78</v>
      </c>
    </row>
    <row r="26" spans="1:14" x14ac:dyDescent="0.35">
      <c r="A26" s="77"/>
      <c r="B26" s="78">
        <v>6712</v>
      </c>
      <c r="C26" s="79" t="s">
        <v>35</v>
      </c>
      <c r="D26" s="87">
        <v>5177.6000000000004</v>
      </c>
      <c r="E26" s="86">
        <v>12000</v>
      </c>
      <c r="F26" s="87">
        <v>653</v>
      </c>
      <c r="G26" s="87">
        <v>12.61</v>
      </c>
      <c r="H26" s="87">
        <v>5.44</v>
      </c>
    </row>
    <row r="27" spans="1:14" x14ac:dyDescent="0.35">
      <c r="A27" s="153" t="s">
        <v>36</v>
      </c>
      <c r="B27" s="153"/>
      <c r="C27" s="153"/>
      <c r="D27" s="88">
        <f>SUM(D10,D13,D17,D23)</f>
        <v>283528.19</v>
      </c>
      <c r="E27" s="88">
        <f>SUM(E10,E13,E17,E20,E23)</f>
        <v>807000</v>
      </c>
      <c r="F27" s="88">
        <f>SUM(F10,F13,F17,F23)</f>
        <v>366980.64</v>
      </c>
      <c r="G27" s="88">
        <v>129.43</v>
      </c>
      <c r="H27" s="88">
        <v>45.47</v>
      </c>
    </row>
    <row r="29" spans="1:14" x14ac:dyDescent="0.35">
      <c r="C29" s="152" t="s">
        <v>37</v>
      </c>
      <c r="D29" s="152"/>
      <c r="E29" s="152"/>
      <c r="F29" s="152"/>
      <c r="G29" s="152"/>
      <c r="H29" s="152"/>
    </row>
    <row r="31" spans="1:14" x14ac:dyDescent="0.35">
      <c r="A31" s="63"/>
      <c r="B31" s="64"/>
      <c r="C31" s="6"/>
      <c r="D31" s="7" t="s">
        <v>9</v>
      </c>
      <c r="E31" s="7" t="s">
        <v>10</v>
      </c>
      <c r="F31" s="8" t="s">
        <v>9</v>
      </c>
      <c r="G31" s="8" t="s">
        <v>11</v>
      </c>
      <c r="H31" s="99" t="s">
        <v>11</v>
      </c>
    </row>
    <row r="32" spans="1:14" x14ac:dyDescent="0.35">
      <c r="A32" s="65"/>
      <c r="B32" s="66"/>
      <c r="C32" s="67" t="s">
        <v>38</v>
      </c>
      <c r="D32" s="68" t="s">
        <v>13</v>
      </c>
      <c r="E32" s="68" t="s">
        <v>195</v>
      </c>
      <c r="F32" s="12" t="s">
        <v>195</v>
      </c>
      <c r="G32" s="12" t="s">
        <v>14</v>
      </c>
      <c r="H32" s="100" t="s">
        <v>15</v>
      </c>
    </row>
    <row r="33" spans="1:8" x14ac:dyDescent="0.35">
      <c r="A33" s="69"/>
      <c r="B33" s="70"/>
      <c r="C33" s="71"/>
      <c r="D33" s="89" t="s">
        <v>16</v>
      </c>
      <c r="E33" s="72" t="s">
        <v>17</v>
      </c>
      <c r="F33" s="73" t="s">
        <v>19</v>
      </c>
      <c r="G33" s="73" t="s">
        <v>20</v>
      </c>
      <c r="H33" s="73" t="s">
        <v>21</v>
      </c>
    </row>
    <row r="34" spans="1:8" x14ac:dyDescent="0.35">
      <c r="A34" s="90" t="s">
        <v>18</v>
      </c>
      <c r="B34" s="90"/>
      <c r="C34" s="91" t="s">
        <v>39</v>
      </c>
      <c r="D34" s="93">
        <v>281698.78999999998</v>
      </c>
      <c r="E34" s="92">
        <v>795000</v>
      </c>
      <c r="F34" s="93">
        <v>370051.15</v>
      </c>
      <c r="G34" s="94" t="s">
        <v>200</v>
      </c>
      <c r="H34" s="94" t="s">
        <v>201</v>
      </c>
    </row>
    <row r="35" spans="1:8" x14ac:dyDescent="0.35">
      <c r="A35" s="74">
        <v>31</v>
      </c>
      <c r="B35" s="74"/>
      <c r="C35" s="75" t="s">
        <v>40</v>
      </c>
      <c r="D35" s="76">
        <v>227512.21</v>
      </c>
      <c r="E35" s="95">
        <v>605000</v>
      </c>
      <c r="F35" s="76">
        <v>314053.99</v>
      </c>
      <c r="G35" s="76">
        <v>138.04</v>
      </c>
      <c r="H35" s="76">
        <v>52</v>
      </c>
    </row>
    <row r="36" spans="1:8" x14ac:dyDescent="0.35">
      <c r="A36" s="77"/>
      <c r="B36" s="77">
        <v>311</v>
      </c>
      <c r="C36" s="83" t="s">
        <v>41</v>
      </c>
      <c r="D36" s="84">
        <v>178551.14</v>
      </c>
      <c r="E36" s="96"/>
      <c r="F36" s="84">
        <v>249763.07</v>
      </c>
      <c r="G36" s="84">
        <v>139.88</v>
      </c>
      <c r="H36" s="84"/>
    </row>
    <row r="37" spans="1:8" x14ac:dyDescent="0.35">
      <c r="A37" s="77"/>
      <c r="B37" s="77">
        <v>3111</v>
      </c>
      <c r="C37" s="83" t="s">
        <v>42</v>
      </c>
      <c r="D37" s="84">
        <v>178551.14</v>
      </c>
      <c r="E37" s="96"/>
      <c r="F37" s="84">
        <v>249763.07</v>
      </c>
      <c r="G37" s="84">
        <v>139.88</v>
      </c>
      <c r="H37" s="84"/>
    </row>
    <row r="38" spans="1:8" x14ac:dyDescent="0.35">
      <c r="A38" s="77"/>
      <c r="B38" s="77">
        <v>312</v>
      </c>
      <c r="C38" s="83" t="s">
        <v>43</v>
      </c>
      <c r="D38" s="84">
        <v>19500</v>
      </c>
      <c r="E38" s="96"/>
      <c r="F38" s="84">
        <v>23080</v>
      </c>
      <c r="G38" s="84">
        <v>118.36</v>
      </c>
      <c r="H38" s="84"/>
    </row>
    <row r="39" spans="1:8" x14ac:dyDescent="0.35">
      <c r="A39" s="77"/>
      <c r="B39" s="77">
        <v>3121</v>
      </c>
      <c r="C39" s="83" t="s">
        <v>43</v>
      </c>
      <c r="D39" s="84">
        <v>19500</v>
      </c>
      <c r="E39" s="96"/>
      <c r="F39" s="84">
        <v>23080</v>
      </c>
      <c r="G39" s="84">
        <v>118.36</v>
      </c>
      <c r="H39" s="84"/>
    </row>
    <row r="40" spans="1:8" x14ac:dyDescent="0.35">
      <c r="A40" s="77"/>
      <c r="B40" s="77">
        <v>313</v>
      </c>
      <c r="C40" s="83" t="s">
        <v>44</v>
      </c>
      <c r="D40" s="84">
        <v>29461.07</v>
      </c>
      <c r="E40" s="96"/>
      <c r="F40" s="84">
        <v>41210.92</v>
      </c>
      <c r="G40" s="84">
        <v>139.88</v>
      </c>
      <c r="H40" s="84"/>
    </row>
    <row r="41" spans="1:8" x14ac:dyDescent="0.35">
      <c r="A41" s="77"/>
      <c r="B41" s="77">
        <v>3132</v>
      </c>
      <c r="C41" s="83" t="s">
        <v>45</v>
      </c>
      <c r="D41" s="84">
        <v>29461.07</v>
      </c>
      <c r="E41" s="96"/>
      <c r="F41" s="84">
        <v>41210.92</v>
      </c>
      <c r="G41" s="84">
        <v>139.88</v>
      </c>
      <c r="H41" s="84"/>
    </row>
    <row r="42" spans="1:8" x14ac:dyDescent="0.35">
      <c r="A42" s="74">
        <v>32</v>
      </c>
      <c r="B42" s="74"/>
      <c r="C42" s="75" t="s">
        <v>46</v>
      </c>
      <c r="D42" s="76">
        <v>53925.17</v>
      </c>
      <c r="E42" s="76">
        <v>188000</v>
      </c>
      <c r="F42" s="76">
        <v>55634.29</v>
      </c>
      <c r="G42" s="76">
        <v>103.17</v>
      </c>
      <c r="H42" s="76">
        <v>29.6</v>
      </c>
    </row>
    <row r="43" spans="1:8" x14ac:dyDescent="0.35">
      <c r="A43" s="77"/>
      <c r="B43" s="78">
        <v>321</v>
      </c>
      <c r="C43" s="79" t="s">
        <v>47</v>
      </c>
      <c r="D43" s="80">
        <v>8068.51</v>
      </c>
      <c r="E43" s="80"/>
      <c r="F43" s="80">
        <v>5583.89</v>
      </c>
      <c r="G43" s="80">
        <v>69.209999999999994</v>
      </c>
      <c r="H43" s="80"/>
    </row>
    <row r="44" spans="1:8" x14ac:dyDescent="0.35">
      <c r="A44" s="77"/>
      <c r="B44" s="82">
        <v>3211</v>
      </c>
      <c r="C44" s="83" t="s">
        <v>48</v>
      </c>
      <c r="D44" s="84">
        <v>835.4</v>
      </c>
      <c r="E44" s="84"/>
      <c r="F44" s="84">
        <v>115.99</v>
      </c>
      <c r="G44" s="84">
        <v>13.88</v>
      </c>
      <c r="H44" s="84"/>
    </row>
    <row r="45" spans="1:8" x14ac:dyDescent="0.35">
      <c r="A45" s="77"/>
      <c r="B45" s="82">
        <v>3212</v>
      </c>
      <c r="C45" s="83" t="s">
        <v>49</v>
      </c>
      <c r="D45" s="84">
        <v>3570</v>
      </c>
      <c r="E45" s="84"/>
      <c r="F45" s="84">
        <v>3750</v>
      </c>
      <c r="G45" s="84">
        <v>105.04</v>
      </c>
      <c r="H45" s="84"/>
    </row>
    <row r="46" spans="1:8" x14ac:dyDescent="0.35">
      <c r="A46" s="77"/>
      <c r="B46" s="82">
        <v>3213</v>
      </c>
      <c r="C46" s="83" t="s">
        <v>50</v>
      </c>
      <c r="D46" s="84">
        <v>3663.11</v>
      </c>
      <c r="E46" s="84"/>
      <c r="F46" s="84">
        <v>1691.4</v>
      </c>
      <c r="G46" s="84">
        <v>46.17</v>
      </c>
      <c r="H46" s="84"/>
    </row>
    <row r="47" spans="1:8" x14ac:dyDescent="0.35">
      <c r="A47" s="77"/>
      <c r="B47" s="82">
        <v>3214</v>
      </c>
      <c r="C47" s="83" t="s">
        <v>202</v>
      </c>
      <c r="D47" s="84">
        <v>0</v>
      </c>
      <c r="E47" s="84"/>
      <c r="F47" s="84">
        <v>26.5</v>
      </c>
      <c r="G47" s="84">
        <v>0</v>
      </c>
      <c r="H47" s="84"/>
    </row>
    <row r="48" spans="1:8" x14ac:dyDescent="0.35">
      <c r="A48" s="77"/>
      <c r="B48" s="78">
        <v>322</v>
      </c>
      <c r="C48" s="79" t="s">
        <v>51</v>
      </c>
      <c r="D48" s="80">
        <v>28157.23</v>
      </c>
      <c r="E48" s="80"/>
      <c r="F48" s="80">
        <v>31593.7</v>
      </c>
      <c r="G48" s="80">
        <v>112.2</v>
      </c>
      <c r="H48" s="80"/>
    </row>
    <row r="49" spans="1:8" x14ac:dyDescent="0.35">
      <c r="A49" s="77"/>
      <c r="B49" s="82">
        <v>3221</v>
      </c>
      <c r="C49" s="83" t="s">
        <v>52</v>
      </c>
      <c r="D49" s="84">
        <v>5092.57</v>
      </c>
      <c r="E49" s="84"/>
      <c r="F49" s="84">
        <v>7028.27</v>
      </c>
      <c r="G49" s="84">
        <v>138.01</v>
      </c>
      <c r="H49" s="84"/>
    </row>
    <row r="50" spans="1:8" x14ac:dyDescent="0.35">
      <c r="A50" s="77"/>
      <c r="B50" s="82">
        <v>3222</v>
      </c>
      <c r="C50" s="83" t="s">
        <v>53</v>
      </c>
      <c r="D50" s="84">
        <v>14851.33</v>
      </c>
      <c r="E50" s="84"/>
      <c r="F50" s="84">
        <v>15726.93</v>
      </c>
      <c r="G50" s="84">
        <v>105.9</v>
      </c>
      <c r="H50" s="84"/>
    </row>
    <row r="51" spans="1:8" x14ac:dyDescent="0.35">
      <c r="A51" s="77"/>
      <c r="B51" s="82">
        <v>3223</v>
      </c>
      <c r="C51" s="83" t="s">
        <v>54</v>
      </c>
      <c r="D51" s="84">
        <v>6442.93</v>
      </c>
      <c r="E51" s="84"/>
      <c r="F51" s="84">
        <v>7504.21</v>
      </c>
      <c r="G51" s="84">
        <v>116.47</v>
      </c>
      <c r="H51" s="84"/>
    </row>
    <row r="52" spans="1:8" x14ac:dyDescent="0.35">
      <c r="A52" s="77"/>
      <c r="B52" s="82">
        <v>3224</v>
      </c>
      <c r="C52" s="83" t="s">
        <v>55</v>
      </c>
      <c r="D52" s="84">
        <v>10</v>
      </c>
      <c r="E52" s="84"/>
      <c r="F52" s="84">
        <v>159.29</v>
      </c>
      <c r="G52" s="84">
        <v>1592.9</v>
      </c>
      <c r="H52" s="84"/>
    </row>
    <row r="53" spans="1:8" x14ac:dyDescent="0.35">
      <c r="A53" s="77"/>
      <c r="B53" s="82">
        <v>3225</v>
      </c>
      <c r="C53" s="83" t="s">
        <v>56</v>
      </c>
      <c r="D53" s="84">
        <v>915.04</v>
      </c>
      <c r="E53" s="84"/>
      <c r="F53" s="84">
        <v>1175</v>
      </c>
      <c r="G53" s="84">
        <v>128.41</v>
      </c>
      <c r="H53" s="84"/>
    </row>
    <row r="54" spans="1:8" x14ac:dyDescent="0.35">
      <c r="A54" s="77"/>
      <c r="B54" s="82">
        <v>3227</v>
      </c>
      <c r="C54" s="83" t="s">
        <v>57</v>
      </c>
      <c r="D54" s="84">
        <v>845.36</v>
      </c>
      <c r="E54" s="84"/>
      <c r="F54" s="84">
        <v>0</v>
      </c>
      <c r="G54" s="84">
        <v>0</v>
      </c>
      <c r="H54" s="84"/>
    </row>
    <row r="55" spans="1:8" x14ac:dyDescent="0.35">
      <c r="A55" s="77"/>
      <c r="B55" s="78">
        <v>323</v>
      </c>
      <c r="C55" s="79" t="s">
        <v>58</v>
      </c>
      <c r="D55" s="80">
        <v>9736.7900000000009</v>
      </c>
      <c r="E55" s="97"/>
      <c r="F55" s="80">
        <v>12749.55</v>
      </c>
      <c r="G55" s="80">
        <v>130.94</v>
      </c>
      <c r="H55" s="80"/>
    </row>
    <row r="56" spans="1:8" x14ac:dyDescent="0.35">
      <c r="A56" s="77"/>
      <c r="B56" s="82">
        <v>3231</v>
      </c>
      <c r="C56" s="83" t="s">
        <v>59</v>
      </c>
      <c r="D56" s="84">
        <v>855.96</v>
      </c>
      <c r="E56" s="98"/>
      <c r="F56" s="84">
        <v>305.79000000000002</v>
      </c>
      <c r="G56" s="84">
        <v>35.72</v>
      </c>
      <c r="H56" s="84"/>
    </row>
    <row r="57" spans="1:8" x14ac:dyDescent="0.35">
      <c r="A57" s="77"/>
      <c r="B57" s="82">
        <v>3232</v>
      </c>
      <c r="C57" s="83" t="s">
        <v>60</v>
      </c>
      <c r="D57" s="84">
        <v>2259.4</v>
      </c>
      <c r="E57" s="98"/>
      <c r="F57" s="84">
        <v>1993.96</v>
      </c>
      <c r="G57" s="84">
        <v>88.25</v>
      </c>
      <c r="H57" s="84"/>
    </row>
    <row r="58" spans="1:8" x14ac:dyDescent="0.35">
      <c r="A58" s="77"/>
      <c r="B58" s="82">
        <v>3233</v>
      </c>
      <c r="C58" s="83" t="s">
        <v>61</v>
      </c>
      <c r="D58" s="84">
        <v>0</v>
      </c>
      <c r="E58" s="98"/>
      <c r="F58" s="84">
        <v>1120</v>
      </c>
      <c r="G58" s="84">
        <v>0</v>
      </c>
      <c r="H58" s="84"/>
    </row>
    <row r="59" spans="1:8" x14ac:dyDescent="0.35">
      <c r="A59" s="77"/>
      <c r="B59" s="82">
        <v>3234</v>
      </c>
      <c r="C59" s="83" t="s">
        <v>62</v>
      </c>
      <c r="D59" s="84">
        <v>2109.1</v>
      </c>
      <c r="E59" s="98"/>
      <c r="F59" s="84">
        <v>2266.1</v>
      </c>
      <c r="G59" s="84">
        <v>107.44</v>
      </c>
      <c r="H59" s="84"/>
    </row>
    <row r="60" spans="1:8" x14ac:dyDescent="0.35">
      <c r="A60" s="77"/>
      <c r="B60" s="82">
        <v>3235</v>
      </c>
      <c r="C60" s="83" t="s">
        <v>63</v>
      </c>
      <c r="D60" s="84">
        <v>348.45</v>
      </c>
      <c r="E60" s="98"/>
      <c r="F60" s="84">
        <v>334.52</v>
      </c>
      <c r="G60" s="84">
        <v>96</v>
      </c>
      <c r="H60" s="84"/>
    </row>
    <row r="61" spans="1:8" x14ac:dyDescent="0.35">
      <c r="A61" s="77"/>
      <c r="B61" s="82">
        <v>3236</v>
      </c>
      <c r="C61" s="83" t="s">
        <v>64</v>
      </c>
      <c r="D61" s="84">
        <v>2708.26</v>
      </c>
      <c r="E61" s="98"/>
      <c r="F61" s="84">
        <v>5425.57</v>
      </c>
      <c r="G61" s="84">
        <v>200.33</v>
      </c>
      <c r="H61" s="84"/>
    </row>
    <row r="62" spans="1:8" x14ac:dyDescent="0.35">
      <c r="A62" s="77"/>
      <c r="B62" s="82">
        <v>3237</v>
      </c>
      <c r="C62" s="83" t="s">
        <v>65</v>
      </c>
      <c r="D62" s="84">
        <v>248.85</v>
      </c>
      <c r="E62" s="98"/>
      <c r="F62" s="84">
        <v>0</v>
      </c>
      <c r="G62" s="84">
        <v>0</v>
      </c>
      <c r="H62" s="84"/>
    </row>
    <row r="63" spans="1:8" x14ac:dyDescent="0.35">
      <c r="A63" s="77"/>
      <c r="B63" s="82">
        <v>3238</v>
      </c>
      <c r="C63" s="83" t="s">
        <v>66</v>
      </c>
      <c r="D63" s="84">
        <v>773.02</v>
      </c>
      <c r="E63" s="98"/>
      <c r="F63" s="84">
        <v>1164.8599999999999</v>
      </c>
      <c r="G63" s="84">
        <v>150.69</v>
      </c>
      <c r="H63" s="84"/>
    </row>
    <row r="64" spans="1:8" x14ac:dyDescent="0.35">
      <c r="A64" s="77"/>
      <c r="B64" s="82">
        <v>3239</v>
      </c>
      <c r="C64" s="83" t="s">
        <v>67</v>
      </c>
      <c r="D64" s="84">
        <v>433.75</v>
      </c>
      <c r="E64" s="98"/>
      <c r="F64" s="84">
        <v>138.75</v>
      </c>
      <c r="G64" s="84">
        <v>31.99</v>
      </c>
      <c r="H64" s="84"/>
    </row>
    <row r="65" spans="1:8" x14ac:dyDescent="0.35">
      <c r="A65" s="77"/>
      <c r="B65" s="78">
        <v>329</v>
      </c>
      <c r="C65" s="79" t="s">
        <v>68</v>
      </c>
      <c r="D65" s="80">
        <v>7962.64</v>
      </c>
      <c r="E65" s="80"/>
      <c r="F65" s="80">
        <v>5707.15</v>
      </c>
      <c r="G65" s="80">
        <v>71.67</v>
      </c>
      <c r="H65" s="80"/>
    </row>
    <row r="66" spans="1:8" x14ac:dyDescent="0.35">
      <c r="A66" s="77"/>
      <c r="B66" s="82">
        <v>3291</v>
      </c>
      <c r="C66" s="83" t="s">
        <v>69</v>
      </c>
      <c r="D66" s="84">
        <v>4479.3</v>
      </c>
      <c r="E66" s="80"/>
      <c r="F66" s="84">
        <v>3583.44</v>
      </c>
      <c r="G66" s="84">
        <v>80</v>
      </c>
      <c r="H66" s="80"/>
    </row>
    <row r="67" spans="1:8" x14ac:dyDescent="0.35">
      <c r="A67" s="77"/>
      <c r="B67" s="82">
        <v>3292</v>
      </c>
      <c r="C67" s="83" t="s">
        <v>70</v>
      </c>
      <c r="D67" s="84">
        <v>777.72</v>
      </c>
      <c r="E67" s="84"/>
      <c r="F67" s="84">
        <v>830.24</v>
      </c>
      <c r="G67" s="84">
        <v>106.75</v>
      </c>
      <c r="H67" s="80"/>
    </row>
    <row r="68" spans="1:8" x14ac:dyDescent="0.35">
      <c r="A68" s="77"/>
      <c r="B68" s="82">
        <v>3293</v>
      </c>
      <c r="C68" s="83" t="s">
        <v>71</v>
      </c>
      <c r="D68" s="84">
        <v>0</v>
      </c>
      <c r="E68" s="84"/>
      <c r="F68" s="84">
        <v>0</v>
      </c>
      <c r="G68" s="84">
        <v>0</v>
      </c>
      <c r="H68" s="80"/>
    </row>
    <row r="69" spans="1:8" x14ac:dyDescent="0.35">
      <c r="A69" s="77"/>
      <c r="B69" s="82">
        <v>3294</v>
      </c>
      <c r="C69" s="83" t="s">
        <v>72</v>
      </c>
      <c r="D69" s="84">
        <v>0</v>
      </c>
      <c r="E69" s="84"/>
      <c r="F69" s="84">
        <v>0</v>
      </c>
      <c r="G69" s="84">
        <v>0</v>
      </c>
      <c r="H69" s="80"/>
    </row>
    <row r="70" spans="1:8" x14ac:dyDescent="0.35">
      <c r="A70" s="77"/>
      <c r="B70" s="82">
        <v>3295</v>
      </c>
      <c r="C70" s="83" t="s">
        <v>73</v>
      </c>
      <c r="D70" s="84">
        <v>2705.62</v>
      </c>
      <c r="E70" s="84"/>
      <c r="F70" s="84">
        <v>1293.47</v>
      </c>
      <c r="G70" s="84">
        <v>47.81</v>
      </c>
      <c r="H70" s="80"/>
    </row>
    <row r="71" spans="1:8" x14ac:dyDescent="0.35">
      <c r="A71" s="77"/>
      <c r="B71" s="82">
        <v>3299</v>
      </c>
      <c r="C71" s="83" t="s">
        <v>68</v>
      </c>
      <c r="D71" s="84">
        <v>0</v>
      </c>
      <c r="E71" s="84"/>
      <c r="F71" s="84">
        <v>0</v>
      </c>
      <c r="G71" s="84">
        <v>0</v>
      </c>
      <c r="H71" s="80"/>
    </row>
    <row r="72" spans="1:8" x14ac:dyDescent="0.35">
      <c r="A72" s="74">
        <v>34</v>
      </c>
      <c r="B72" s="74"/>
      <c r="C72" s="75" t="s">
        <v>74</v>
      </c>
      <c r="D72" s="76">
        <v>261.41000000000003</v>
      </c>
      <c r="E72" s="95">
        <v>2000</v>
      </c>
      <c r="F72" s="76">
        <v>362.87</v>
      </c>
      <c r="G72" s="76">
        <v>138.81</v>
      </c>
      <c r="H72" s="76">
        <v>18.14</v>
      </c>
    </row>
    <row r="73" spans="1:8" x14ac:dyDescent="0.35">
      <c r="A73" s="77"/>
      <c r="B73" s="82">
        <v>343</v>
      </c>
      <c r="C73" s="83" t="s">
        <v>75</v>
      </c>
      <c r="D73" s="84">
        <v>261.41000000000003</v>
      </c>
      <c r="E73" s="96"/>
      <c r="F73" s="84">
        <v>362.87</v>
      </c>
      <c r="G73" s="84">
        <v>138.81</v>
      </c>
      <c r="H73" s="84"/>
    </row>
    <row r="74" spans="1:8" x14ac:dyDescent="0.35">
      <c r="A74" s="77"/>
      <c r="B74" s="82">
        <v>3431</v>
      </c>
      <c r="C74" s="83" t="s">
        <v>76</v>
      </c>
      <c r="D74" s="84">
        <v>261.41000000000003</v>
      </c>
      <c r="E74" s="96"/>
      <c r="F74" s="84">
        <v>362.87</v>
      </c>
      <c r="G74" s="84">
        <v>138.81</v>
      </c>
      <c r="H74" s="84"/>
    </row>
    <row r="75" spans="1:8" x14ac:dyDescent="0.35">
      <c r="A75" s="74">
        <v>4</v>
      </c>
      <c r="B75" s="74"/>
      <c r="C75" s="75" t="s">
        <v>7</v>
      </c>
      <c r="D75" s="76">
        <v>5177.6000000000004</v>
      </c>
      <c r="E75" s="95">
        <v>12000</v>
      </c>
      <c r="F75" s="76">
        <v>653</v>
      </c>
      <c r="G75" s="76">
        <v>12.61</v>
      </c>
      <c r="H75" s="76">
        <v>5.44</v>
      </c>
    </row>
    <row r="76" spans="1:8" x14ac:dyDescent="0.35">
      <c r="A76" s="74">
        <v>42</v>
      </c>
      <c r="B76" s="74"/>
      <c r="C76" s="75" t="s">
        <v>77</v>
      </c>
      <c r="D76" s="76">
        <v>5177.6000000000004</v>
      </c>
      <c r="E76" s="95">
        <v>12000</v>
      </c>
      <c r="F76" s="76">
        <v>653</v>
      </c>
      <c r="G76" s="76">
        <v>12.61</v>
      </c>
      <c r="H76" s="76">
        <v>5.44</v>
      </c>
    </row>
    <row r="77" spans="1:8" x14ac:dyDescent="0.35">
      <c r="A77" s="77"/>
      <c r="B77" s="77">
        <v>422</v>
      </c>
      <c r="C77" s="83" t="s">
        <v>78</v>
      </c>
      <c r="D77" s="84">
        <v>5177.6000000000004</v>
      </c>
      <c r="E77" s="96"/>
      <c r="F77" s="84">
        <v>653</v>
      </c>
      <c r="G77" s="84">
        <v>12.61</v>
      </c>
      <c r="H77" s="84"/>
    </row>
    <row r="78" spans="1:8" x14ac:dyDescent="0.35">
      <c r="A78" s="77"/>
      <c r="B78" s="77">
        <v>4221</v>
      </c>
      <c r="C78" s="83" t="s">
        <v>79</v>
      </c>
      <c r="D78" s="84">
        <v>2594.5</v>
      </c>
      <c r="E78" s="96"/>
      <c r="F78" s="84">
        <v>653</v>
      </c>
      <c r="G78" s="84">
        <v>25.17</v>
      </c>
      <c r="H78" s="84"/>
    </row>
    <row r="79" spans="1:8" x14ac:dyDescent="0.35">
      <c r="A79" s="77"/>
      <c r="B79" s="77">
        <v>4227</v>
      </c>
      <c r="C79" s="83" t="s">
        <v>80</v>
      </c>
      <c r="D79" s="84">
        <v>2583.1</v>
      </c>
      <c r="E79" s="96"/>
      <c r="F79" s="84">
        <v>0</v>
      </c>
      <c r="G79" s="84">
        <v>82.01</v>
      </c>
      <c r="H79" s="84"/>
    </row>
    <row r="80" spans="1:8" x14ac:dyDescent="0.35">
      <c r="A80" s="77"/>
      <c r="B80" s="77">
        <v>426</v>
      </c>
      <c r="C80" s="83" t="s">
        <v>81</v>
      </c>
      <c r="D80" s="84">
        <v>0</v>
      </c>
      <c r="E80" s="96"/>
      <c r="F80" s="84">
        <v>0</v>
      </c>
      <c r="G80" s="84">
        <v>0</v>
      </c>
      <c r="H80" s="84"/>
    </row>
    <row r="81" spans="1:8" x14ac:dyDescent="0.35">
      <c r="A81" s="77"/>
      <c r="B81" s="77">
        <v>4262</v>
      </c>
      <c r="C81" s="83" t="s">
        <v>82</v>
      </c>
      <c r="D81" s="84">
        <v>0</v>
      </c>
      <c r="E81" s="96"/>
      <c r="F81" s="84">
        <v>0</v>
      </c>
      <c r="G81" s="84">
        <v>0</v>
      </c>
      <c r="H81" s="84"/>
    </row>
    <row r="82" spans="1:8" x14ac:dyDescent="0.35">
      <c r="A82" s="154" t="s">
        <v>83</v>
      </c>
      <c r="B82" s="154"/>
      <c r="C82" s="154"/>
      <c r="D82" s="88">
        <f>SUM(D35,D42,D72,D76)</f>
        <v>286876.38999999996</v>
      </c>
      <c r="E82" s="88">
        <f>E35+E42+E72+E76</f>
        <v>807000</v>
      </c>
      <c r="F82" s="88">
        <f>SUM(F35,F42,F72,F76)</f>
        <v>370704.14999999997</v>
      </c>
      <c r="G82" s="88">
        <v>129.22</v>
      </c>
      <c r="H82" s="88">
        <v>45.94</v>
      </c>
    </row>
  </sheetData>
  <mergeCells count="4">
    <mergeCell ref="B5:G5"/>
    <mergeCell ref="A27:C27"/>
    <mergeCell ref="C29:H29"/>
    <mergeCell ref="A82:C82"/>
  </mergeCells>
  <pageMargins left="0.70866141732283505" right="0.511811023622047" top="0.74803149606299202" bottom="0.55118110236220497" header="0.31496062992126" footer="0.31496062992126"/>
  <pageSetup paperSize="9" scale="51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0"/>
  <sheetViews>
    <sheetView workbookViewId="0">
      <selection activeCell="E22" sqref="E22"/>
    </sheetView>
  </sheetViews>
  <sheetFormatPr defaultColWidth="9.140625" defaultRowHeight="12.75" x14ac:dyDescent="0.2"/>
  <cols>
    <col min="1" max="1" width="18.28515625" customWidth="1"/>
    <col min="2" max="2" width="26.7109375" customWidth="1"/>
    <col min="3" max="3" width="21.7109375" customWidth="1"/>
    <col min="4" max="4" width="25.42578125" customWidth="1"/>
    <col min="5" max="5" width="14.28515625" customWidth="1"/>
    <col min="6" max="6" width="7.5703125" hidden="1" customWidth="1"/>
    <col min="7" max="7" width="13" customWidth="1"/>
    <col min="8" max="8" width="13.7109375" customWidth="1"/>
  </cols>
  <sheetData>
    <row r="1" spans="1:16" ht="15.75" x14ac:dyDescent="0.25">
      <c r="A1" s="33" t="s">
        <v>0</v>
      </c>
      <c r="B1" s="33"/>
    </row>
    <row r="2" spans="1:16" ht="15.75" x14ac:dyDescent="0.25">
      <c r="A2" s="33" t="s">
        <v>1</v>
      </c>
      <c r="B2" s="33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6" ht="15.75" x14ac:dyDescent="0.25">
      <c r="A3" s="33" t="s">
        <v>2</v>
      </c>
      <c r="B3" s="33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6" ht="15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6" ht="1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6" ht="18" x14ac:dyDescent="0.25">
      <c r="A6" s="155" t="s">
        <v>203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</row>
    <row r="7" spans="1:16" x14ac:dyDescent="0.2">
      <c r="A7" s="157" t="s">
        <v>204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1:16" x14ac:dyDescent="0.2">
      <c r="A8" s="157" t="s">
        <v>93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</row>
    <row r="9" spans="1:16" x14ac:dyDescent="0.2">
      <c r="A9" s="159" t="s">
        <v>205</v>
      </c>
      <c r="B9" s="158"/>
      <c r="C9" s="158"/>
      <c r="D9" s="158"/>
      <c r="E9" s="158"/>
      <c r="F9" s="158"/>
      <c r="G9" s="159" t="s">
        <v>98</v>
      </c>
      <c r="H9" s="158"/>
      <c r="I9" s="159" t="s">
        <v>206</v>
      </c>
      <c r="J9" s="158"/>
      <c r="K9" s="159" t="s">
        <v>207</v>
      </c>
      <c r="L9" s="158"/>
      <c r="M9" s="159" t="s">
        <v>208</v>
      </c>
      <c r="N9" s="158"/>
      <c r="O9" s="159" t="s">
        <v>209</v>
      </c>
      <c r="P9" s="158"/>
    </row>
    <row r="10" spans="1:16" x14ac:dyDescent="0.2">
      <c r="A10" s="159" t="s">
        <v>93</v>
      </c>
      <c r="B10" s="158"/>
      <c r="C10" s="158"/>
      <c r="D10" s="158"/>
      <c r="E10" s="158"/>
      <c r="F10" s="158"/>
      <c r="G10" s="159" t="s">
        <v>16</v>
      </c>
      <c r="H10" s="158"/>
      <c r="I10" s="159" t="s">
        <v>17</v>
      </c>
      <c r="J10" s="158"/>
      <c r="K10" s="159" t="s">
        <v>18</v>
      </c>
      <c r="L10" s="158"/>
      <c r="M10" s="159" t="s">
        <v>19</v>
      </c>
      <c r="N10" s="158"/>
      <c r="O10" s="159" t="s">
        <v>20</v>
      </c>
      <c r="P10" s="158"/>
    </row>
    <row r="11" spans="1:16" x14ac:dyDescent="0.2">
      <c r="A11" s="161" t="s">
        <v>210</v>
      </c>
      <c r="B11" s="158"/>
      <c r="C11" s="158"/>
      <c r="D11" s="158"/>
      <c r="E11" s="158"/>
      <c r="F11" s="158"/>
      <c r="G11" s="162">
        <v>286876.39</v>
      </c>
      <c r="H11" s="158"/>
      <c r="I11" s="162">
        <v>807000</v>
      </c>
      <c r="J11" s="158"/>
      <c r="K11" s="162">
        <v>370704.15</v>
      </c>
      <c r="L11" s="158"/>
      <c r="M11" s="160">
        <v>129.22</v>
      </c>
      <c r="N11" s="158"/>
      <c r="O11" s="160">
        <v>45.94</v>
      </c>
      <c r="P11" s="158"/>
    </row>
    <row r="12" spans="1:16" x14ac:dyDescent="0.2">
      <c r="A12" s="164" t="s">
        <v>211</v>
      </c>
      <c r="B12" s="158"/>
      <c r="C12" s="158"/>
      <c r="D12" s="158"/>
      <c r="E12" s="158"/>
      <c r="F12" s="158"/>
      <c r="G12" s="165">
        <v>286876.39</v>
      </c>
      <c r="H12" s="158"/>
      <c r="I12" s="165">
        <v>807000</v>
      </c>
      <c r="J12" s="158"/>
      <c r="K12" s="165">
        <v>370704.15</v>
      </c>
      <c r="L12" s="158"/>
      <c r="M12" s="166">
        <v>129.22</v>
      </c>
      <c r="N12" s="158"/>
      <c r="O12" s="166">
        <v>45.94</v>
      </c>
      <c r="P12" s="158"/>
    </row>
    <row r="13" spans="1:16" x14ac:dyDescent="0.2">
      <c r="A13" s="167" t="s">
        <v>212</v>
      </c>
      <c r="B13" s="158"/>
      <c r="C13" s="158"/>
      <c r="D13" s="158"/>
      <c r="E13" s="158"/>
      <c r="F13" s="158"/>
      <c r="G13" s="168">
        <v>286876.39</v>
      </c>
      <c r="H13" s="158"/>
      <c r="I13" s="168">
        <v>807000</v>
      </c>
      <c r="J13" s="158"/>
      <c r="K13" s="168">
        <v>370704.15</v>
      </c>
      <c r="L13" s="158"/>
      <c r="M13" s="163">
        <v>129.22</v>
      </c>
      <c r="N13" s="158"/>
      <c r="O13" s="163">
        <v>45.94</v>
      </c>
      <c r="P13" s="158"/>
    </row>
    <row r="15" spans="1:16" ht="15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6" ht="15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 ht="15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ht="15" x14ac:dyDescent="0.2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5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5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</sheetData>
  <mergeCells count="33">
    <mergeCell ref="O13:P13"/>
    <mergeCell ref="A12:F12"/>
    <mergeCell ref="G12:H12"/>
    <mergeCell ref="I12:J12"/>
    <mergeCell ref="K12:L12"/>
    <mergeCell ref="M12:N12"/>
    <mergeCell ref="O12:P12"/>
    <mergeCell ref="A13:F13"/>
    <mergeCell ref="G13:H13"/>
    <mergeCell ref="I13:J13"/>
    <mergeCell ref="K13:L13"/>
    <mergeCell ref="M13:N13"/>
    <mergeCell ref="O11:P11"/>
    <mergeCell ref="A10:F10"/>
    <mergeCell ref="G10:H10"/>
    <mergeCell ref="I10:J10"/>
    <mergeCell ref="K10:L10"/>
    <mergeCell ref="M10:N10"/>
    <mergeCell ref="O10:P10"/>
    <mergeCell ref="A11:F11"/>
    <mergeCell ref="G11:H11"/>
    <mergeCell ref="I11:J11"/>
    <mergeCell ref="K11:L11"/>
    <mergeCell ref="M11:N11"/>
    <mergeCell ref="A6:P6"/>
    <mergeCell ref="A7:P7"/>
    <mergeCell ref="A8:P8"/>
    <mergeCell ref="A9:F9"/>
    <mergeCell ref="G9:H9"/>
    <mergeCell ref="I9:J9"/>
    <mergeCell ref="K9:L9"/>
    <mergeCell ref="M9:N9"/>
    <mergeCell ref="O9:P9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37"/>
  <sheetViews>
    <sheetView zoomScale="70" zoomScaleNormal="70" workbookViewId="0">
      <selection activeCell="AG30" sqref="AG30"/>
    </sheetView>
  </sheetViews>
  <sheetFormatPr defaultColWidth="9.140625" defaultRowHeight="18.75" x14ac:dyDescent="0.3"/>
  <cols>
    <col min="1" max="1" width="16" style="1" customWidth="1"/>
    <col min="2" max="2" width="49.7109375" style="1" customWidth="1"/>
    <col min="3" max="3" width="15.85546875" style="1" customWidth="1"/>
    <col min="4" max="4" width="16.85546875" style="1" customWidth="1"/>
    <col min="5" max="5" width="14.85546875" style="1" customWidth="1"/>
    <col min="6" max="6" width="18.5703125" style="1" hidden="1" customWidth="1"/>
    <col min="7" max="7" width="14.7109375" style="1" hidden="1" customWidth="1"/>
    <col min="8" max="11" width="9.140625" style="1" hidden="1" customWidth="1"/>
    <col min="12" max="12" width="4" style="1" hidden="1" customWidth="1"/>
    <col min="13" max="13" width="9.140625" style="1" customWidth="1"/>
    <col min="14" max="14" width="11.5703125" style="1" customWidth="1"/>
    <col min="15" max="15" width="9.140625" style="1" customWidth="1"/>
    <col min="16" max="16" width="12" style="1" customWidth="1"/>
    <col min="17" max="17" width="9.140625" style="1"/>
    <col min="18" max="18" width="12.42578125" style="1" customWidth="1"/>
    <col min="19" max="16384" width="9.140625" style="1"/>
  </cols>
  <sheetData>
    <row r="1" spans="1:25" ht="21" x14ac:dyDescent="0.35">
      <c r="A1" s="2" t="s">
        <v>0</v>
      </c>
      <c r="B1" s="2"/>
      <c r="C1" s="32"/>
    </row>
    <row r="2" spans="1:25" ht="21" x14ac:dyDescent="0.35">
      <c r="A2" s="2" t="s">
        <v>1</v>
      </c>
      <c r="B2" s="2"/>
      <c r="C2" s="32"/>
    </row>
    <row r="3" spans="1:25" ht="21" x14ac:dyDescent="0.35">
      <c r="A3" s="2" t="s">
        <v>2</v>
      </c>
      <c r="B3" s="2"/>
      <c r="C3" s="32"/>
    </row>
    <row r="7" spans="1:25" x14ac:dyDescent="0.3">
      <c r="A7" s="169" t="s">
        <v>217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01"/>
      <c r="W7" s="105"/>
      <c r="X7" s="105"/>
      <c r="Y7" s="105"/>
    </row>
    <row r="8" spans="1:25" x14ac:dyDescent="0.3">
      <c r="A8" s="171" t="s">
        <v>204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56"/>
      <c r="W8" s="105"/>
      <c r="X8" s="105"/>
      <c r="Y8" s="105"/>
    </row>
    <row r="9" spans="1:25" x14ac:dyDescent="0.3">
      <c r="A9" s="171" t="s">
        <v>93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56"/>
      <c r="W9" s="105"/>
      <c r="X9" s="105"/>
      <c r="Y9" s="105"/>
    </row>
    <row r="10" spans="1:25" x14ac:dyDescent="0.3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105"/>
      <c r="X10" s="105"/>
      <c r="Y10" s="105"/>
    </row>
    <row r="11" spans="1:25" x14ac:dyDescent="0.3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105"/>
      <c r="X11" s="105"/>
      <c r="Y11" s="105"/>
    </row>
    <row r="12" spans="1:25" x14ac:dyDescent="0.3">
      <c r="A12" s="173" t="s">
        <v>84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3" t="s">
        <v>6</v>
      </c>
      <c r="N12" s="174"/>
      <c r="O12" s="173" t="s">
        <v>176</v>
      </c>
      <c r="P12" s="174"/>
      <c r="Q12" s="173" t="s">
        <v>177</v>
      </c>
      <c r="R12" s="174"/>
      <c r="S12" s="173" t="s">
        <v>178</v>
      </c>
      <c r="T12" s="174"/>
      <c r="U12" s="173" t="s">
        <v>179</v>
      </c>
      <c r="V12" s="174"/>
      <c r="W12" s="105"/>
      <c r="X12" s="105"/>
      <c r="Y12" s="105"/>
    </row>
    <row r="13" spans="1:25" x14ac:dyDescent="0.3">
      <c r="A13" s="173" t="s">
        <v>85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3" t="s">
        <v>16</v>
      </c>
      <c r="N13" s="174"/>
      <c r="O13" s="173" t="s">
        <v>17</v>
      </c>
      <c r="P13" s="174"/>
      <c r="Q13" s="173" t="s">
        <v>18</v>
      </c>
      <c r="R13" s="174"/>
      <c r="S13" s="173" t="s">
        <v>19</v>
      </c>
      <c r="T13" s="174"/>
      <c r="U13" s="173" t="s">
        <v>20</v>
      </c>
      <c r="V13" s="174"/>
      <c r="W13" s="105"/>
      <c r="X13" s="105"/>
      <c r="Y13" s="105"/>
    </row>
    <row r="14" spans="1:25" x14ac:dyDescent="0.3">
      <c r="A14" s="175" t="s">
        <v>86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6">
        <v>283528.19</v>
      </c>
      <c r="N14" s="174"/>
      <c r="O14" s="176">
        <v>807000</v>
      </c>
      <c r="P14" s="174"/>
      <c r="Q14" s="176">
        <v>366980.64</v>
      </c>
      <c r="R14" s="174"/>
      <c r="S14" s="177">
        <v>129.43</v>
      </c>
      <c r="T14" s="174"/>
      <c r="U14" s="177">
        <v>45.47</v>
      </c>
      <c r="V14" s="174"/>
      <c r="W14" s="105"/>
      <c r="X14" s="105"/>
      <c r="Y14" s="105"/>
    </row>
    <row r="15" spans="1:25" x14ac:dyDescent="0.3">
      <c r="A15" s="178" t="s">
        <v>87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9">
        <v>282294.21000000002</v>
      </c>
      <c r="N15" s="174"/>
      <c r="O15" s="179">
        <v>795000</v>
      </c>
      <c r="P15" s="174"/>
      <c r="Q15" s="179">
        <v>366980.37</v>
      </c>
      <c r="R15" s="174"/>
      <c r="S15" s="180">
        <v>130</v>
      </c>
      <c r="T15" s="174"/>
      <c r="U15" s="180">
        <v>46.16</v>
      </c>
      <c r="V15" s="174"/>
      <c r="W15" s="105"/>
      <c r="X15" s="105"/>
      <c r="Y15" s="105"/>
    </row>
    <row r="16" spans="1:25" x14ac:dyDescent="0.3">
      <c r="A16" s="181" t="s">
        <v>88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82">
        <v>282294.21000000002</v>
      </c>
      <c r="N16" s="174"/>
      <c r="O16" s="182">
        <v>795000</v>
      </c>
      <c r="P16" s="174"/>
      <c r="Q16" s="182">
        <v>366980.37</v>
      </c>
      <c r="R16" s="174"/>
      <c r="S16" s="183">
        <v>130</v>
      </c>
      <c r="T16" s="174"/>
      <c r="U16" s="183">
        <v>46.16</v>
      </c>
      <c r="V16" s="174"/>
      <c r="W16" s="105"/>
      <c r="X16" s="105"/>
      <c r="Y16" s="105"/>
    </row>
    <row r="17" spans="1:25" x14ac:dyDescent="0.3">
      <c r="A17" s="178" t="s">
        <v>89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9">
        <v>597.38</v>
      </c>
      <c r="N17" s="174"/>
      <c r="O17" s="179">
        <v>0</v>
      </c>
      <c r="P17" s="174"/>
      <c r="Q17" s="179">
        <v>0.27</v>
      </c>
      <c r="R17" s="174"/>
      <c r="S17" s="180">
        <v>0.05</v>
      </c>
      <c r="T17" s="174"/>
      <c r="U17" s="180">
        <v>0</v>
      </c>
      <c r="V17" s="174"/>
      <c r="W17" s="105"/>
      <c r="X17" s="105"/>
      <c r="Y17" s="105"/>
    </row>
    <row r="18" spans="1:25" x14ac:dyDescent="0.3">
      <c r="A18" s="181" t="s">
        <v>90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82">
        <v>597.38</v>
      </c>
      <c r="N18" s="174"/>
      <c r="O18" s="182">
        <v>0</v>
      </c>
      <c r="P18" s="174"/>
      <c r="Q18" s="182">
        <v>0.27</v>
      </c>
      <c r="R18" s="174"/>
      <c r="S18" s="183">
        <v>0.05</v>
      </c>
      <c r="T18" s="174"/>
      <c r="U18" s="183">
        <v>0</v>
      </c>
      <c r="V18" s="174"/>
      <c r="W18" s="105"/>
      <c r="X18" s="105"/>
      <c r="Y18" s="105"/>
    </row>
    <row r="19" spans="1:25" x14ac:dyDescent="0.3">
      <c r="A19" s="178" t="s">
        <v>213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9" t="s">
        <v>93</v>
      </c>
      <c r="N19" s="174"/>
      <c r="O19" s="179">
        <v>5000</v>
      </c>
      <c r="P19" s="174"/>
      <c r="Q19" s="179" t="s">
        <v>93</v>
      </c>
      <c r="R19" s="174"/>
      <c r="S19" s="180">
        <v>0</v>
      </c>
      <c r="T19" s="174"/>
      <c r="U19" s="180">
        <v>0</v>
      </c>
      <c r="V19" s="174"/>
      <c r="W19" s="105"/>
      <c r="X19" s="105"/>
      <c r="Y19" s="105"/>
    </row>
    <row r="20" spans="1:25" x14ac:dyDescent="0.3">
      <c r="A20" s="181" t="s">
        <v>214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82" t="s">
        <v>93</v>
      </c>
      <c r="N20" s="174"/>
      <c r="O20" s="182">
        <v>5000</v>
      </c>
      <c r="P20" s="174"/>
      <c r="Q20" s="182" t="s">
        <v>93</v>
      </c>
      <c r="R20" s="174"/>
      <c r="S20" s="183">
        <v>0</v>
      </c>
      <c r="T20" s="174"/>
      <c r="U20" s="183">
        <v>0</v>
      </c>
      <c r="V20" s="174"/>
      <c r="W20" s="105"/>
      <c r="X20" s="105"/>
      <c r="Y20" s="105"/>
    </row>
    <row r="21" spans="1:25" x14ac:dyDescent="0.3">
      <c r="A21" s="178" t="s">
        <v>91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9">
        <v>636.6</v>
      </c>
      <c r="N21" s="174"/>
      <c r="O21" s="179">
        <v>5000</v>
      </c>
      <c r="P21" s="174"/>
      <c r="Q21" s="179" t="s">
        <v>93</v>
      </c>
      <c r="R21" s="174"/>
      <c r="S21" s="180">
        <v>0</v>
      </c>
      <c r="T21" s="174"/>
      <c r="U21" s="180">
        <v>0</v>
      </c>
      <c r="V21" s="174"/>
      <c r="W21" s="105"/>
      <c r="X21" s="105"/>
      <c r="Y21" s="105"/>
    </row>
    <row r="22" spans="1:25" x14ac:dyDescent="0.3">
      <c r="A22" s="181" t="s">
        <v>92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82">
        <v>636.6</v>
      </c>
      <c r="N22" s="174"/>
      <c r="O22" s="182">
        <v>5000</v>
      </c>
      <c r="P22" s="174"/>
      <c r="Q22" s="182" t="s">
        <v>93</v>
      </c>
      <c r="R22" s="174"/>
      <c r="S22" s="183">
        <v>0</v>
      </c>
      <c r="T22" s="174"/>
      <c r="U22" s="183">
        <v>0</v>
      </c>
      <c r="V22" s="174"/>
      <c r="W22" s="105"/>
      <c r="X22" s="105"/>
      <c r="Y22" s="105"/>
    </row>
    <row r="23" spans="1:25" x14ac:dyDescent="0.3">
      <c r="A23" s="178" t="s">
        <v>215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9" t="s">
        <v>93</v>
      </c>
      <c r="N23" s="174"/>
      <c r="O23" s="179">
        <v>2000</v>
      </c>
      <c r="P23" s="174"/>
      <c r="Q23" s="179" t="s">
        <v>93</v>
      </c>
      <c r="R23" s="174"/>
      <c r="S23" s="180">
        <v>0</v>
      </c>
      <c r="T23" s="174"/>
      <c r="U23" s="180">
        <v>0</v>
      </c>
      <c r="V23" s="174"/>
      <c r="W23" s="105"/>
      <c r="X23" s="105"/>
      <c r="Y23" s="105"/>
    </row>
    <row r="24" spans="1:25" x14ac:dyDescent="0.3">
      <c r="A24" s="181" t="s">
        <v>216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82" t="s">
        <v>93</v>
      </c>
      <c r="N24" s="174"/>
      <c r="O24" s="182">
        <v>2000</v>
      </c>
      <c r="P24" s="174"/>
      <c r="Q24" s="182" t="s">
        <v>93</v>
      </c>
      <c r="R24" s="174"/>
      <c r="S24" s="183">
        <v>0</v>
      </c>
      <c r="T24" s="174"/>
      <c r="U24" s="183">
        <v>0</v>
      </c>
      <c r="V24" s="174"/>
      <c r="W24" s="105"/>
      <c r="X24" s="105"/>
      <c r="Y24" s="105"/>
    </row>
    <row r="25" spans="1:25" x14ac:dyDescent="0.3">
      <c r="A25" s="184" t="s">
        <v>93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84" t="s">
        <v>93</v>
      </c>
      <c r="N25" s="174"/>
      <c r="O25" s="184" t="s">
        <v>93</v>
      </c>
      <c r="P25" s="174"/>
      <c r="Q25" s="184" t="s">
        <v>93</v>
      </c>
      <c r="R25" s="174"/>
      <c r="S25" s="184" t="s">
        <v>93</v>
      </c>
      <c r="T25" s="174"/>
      <c r="U25" s="184" t="s">
        <v>93</v>
      </c>
      <c r="V25" s="174"/>
      <c r="W25" s="105"/>
      <c r="X25" s="105"/>
      <c r="Y25" s="105"/>
    </row>
    <row r="26" spans="1:25" x14ac:dyDescent="0.3">
      <c r="A26" s="175" t="s">
        <v>94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6">
        <v>286876.39</v>
      </c>
      <c r="N26" s="174"/>
      <c r="O26" s="176">
        <v>807000</v>
      </c>
      <c r="P26" s="174"/>
      <c r="Q26" s="176">
        <v>370704.15</v>
      </c>
      <c r="R26" s="174"/>
      <c r="S26" s="177">
        <v>129.22</v>
      </c>
      <c r="T26" s="174"/>
      <c r="U26" s="177">
        <v>45.94</v>
      </c>
      <c r="V26" s="174"/>
      <c r="W26" s="105"/>
      <c r="X26" s="105"/>
      <c r="Y26" s="105"/>
    </row>
    <row r="27" spans="1:25" x14ac:dyDescent="0.3">
      <c r="A27" s="178" t="s">
        <v>87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9">
        <v>286239.78999999998</v>
      </c>
      <c r="N27" s="174"/>
      <c r="O27" s="179">
        <v>795000</v>
      </c>
      <c r="P27" s="174"/>
      <c r="Q27" s="179">
        <v>370704.15</v>
      </c>
      <c r="R27" s="174"/>
      <c r="S27" s="180">
        <v>129.51</v>
      </c>
      <c r="T27" s="174"/>
      <c r="U27" s="180">
        <v>46.63</v>
      </c>
      <c r="V27" s="174"/>
      <c r="W27" s="105"/>
      <c r="X27" s="105"/>
      <c r="Y27" s="105"/>
    </row>
    <row r="28" spans="1:25" x14ac:dyDescent="0.3">
      <c r="A28" s="181" t="s">
        <v>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82">
        <v>286239.78999999998</v>
      </c>
      <c r="N28" s="174"/>
      <c r="O28" s="182">
        <v>795000</v>
      </c>
      <c r="P28" s="174"/>
      <c r="Q28" s="182">
        <v>370704.15</v>
      </c>
      <c r="R28" s="174"/>
      <c r="S28" s="183">
        <v>129.51</v>
      </c>
      <c r="T28" s="174"/>
      <c r="U28" s="183">
        <v>46.63</v>
      </c>
      <c r="V28" s="174"/>
      <c r="W28" s="105"/>
      <c r="X28" s="105"/>
      <c r="Y28" s="105"/>
    </row>
    <row r="29" spans="1:25" x14ac:dyDescent="0.3">
      <c r="A29" s="178" t="s">
        <v>213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9" t="s">
        <v>93</v>
      </c>
      <c r="N29" s="174"/>
      <c r="O29" s="179">
        <v>5000</v>
      </c>
      <c r="P29" s="174"/>
      <c r="Q29" s="179" t="s">
        <v>93</v>
      </c>
      <c r="R29" s="174"/>
      <c r="S29" s="180">
        <v>0</v>
      </c>
      <c r="T29" s="174"/>
      <c r="U29" s="180">
        <v>0</v>
      </c>
      <c r="V29" s="174"/>
      <c r="W29" s="105"/>
      <c r="X29" s="105"/>
      <c r="Y29" s="105"/>
    </row>
    <row r="30" spans="1:25" x14ac:dyDescent="0.3">
      <c r="A30" s="181" t="s">
        <v>214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82" t="s">
        <v>93</v>
      </c>
      <c r="N30" s="174"/>
      <c r="O30" s="182">
        <v>5000</v>
      </c>
      <c r="P30" s="174"/>
      <c r="Q30" s="182" t="s">
        <v>93</v>
      </c>
      <c r="R30" s="174"/>
      <c r="S30" s="183">
        <v>0</v>
      </c>
      <c r="T30" s="174"/>
      <c r="U30" s="183">
        <v>0</v>
      </c>
      <c r="V30" s="174"/>
      <c r="W30" s="105"/>
      <c r="X30" s="105"/>
      <c r="Y30" s="105"/>
    </row>
    <row r="31" spans="1:25" x14ac:dyDescent="0.3">
      <c r="A31" s="178" t="s">
        <v>91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9">
        <v>636.6</v>
      </c>
      <c r="N31" s="174"/>
      <c r="O31" s="179">
        <v>5000</v>
      </c>
      <c r="P31" s="174"/>
      <c r="Q31" s="179" t="s">
        <v>93</v>
      </c>
      <c r="R31" s="174"/>
      <c r="S31" s="180">
        <v>0</v>
      </c>
      <c r="T31" s="174"/>
      <c r="U31" s="180">
        <v>0</v>
      </c>
      <c r="V31" s="174"/>
      <c r="W31" s="105"/>
      <c r="X31" s="105"/>
      <c r="Y31" s="105"/>
    </row>
    <row r="32" spans="1:25" x14ac:dyDescent="0.3">
      <c r="A32" s="181" t="s">
        <v>92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82">
        <v>636.6</v>
      </c>
      <c r="N32" s="174"/>
      <c r="O32" s="182">
        <v>5000</v>
      </c>
      <c r="P32" s="174"/>
      <c r="Q32" s="182" t="s">
        <v>93</v>
      </c>
      <c r="R32" s="174"/>
      <c r="S32" s="183">
        <v>0</v>
      </c>
      <c r="T32" s="174"/>
      <c r="U32" s="183">
        <v>0</v>
      </c>
      <c r="V32" s="174"/>
      <c r="W32" s="105"/>
      <c r="X32" s="105"/>
      <c r="Y32" s="105"/>
    </row>
    <row r="33" spans="1:25" x14ac:dyDescent="0.3">
      <c r="A33" s="178" t="s">
        <v>215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9" t="s">
        <v>93</v>
      </c>
      <c r="N33" s="174"/>
      <c r="O33" s="179">
        <v>2000</v>
      </c>
      <c r="P33" s="174"/>
      <c r="Q33" s="179" t="s">
        <v>93</v>
      </c>
      <c r="R33" s="174"/>
      <c r="S33" s="180">
        <v>0</v>
      </c>
      <c r="T33" s="174"/>
      <c r="U33" s="180">
        <v>0</v>
      </c>
      <c r="V33" s="174"/>
      <c r="W33" s="105"/>
      <c r="X33" s="105"/>
      <c r="Y33" s="105"/>
    </row>
    <row r="34" spans="1:25" x14ac:dyDescent="0.3">
      <c r="A34" s="181" t="s">
        <v>216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82" t="s">
        <v>93</v>
      </c>
      <c r="N34" s="174"/>
      <c r="O34" s="182">
        <v>2000</v>
      </c>
      <c r="P34" s="174"/>
      <c r="Q34" s="182" t="s">
        <v>93</v>
      </c>
      <c r="R34" s="174"/>
      <c r="S34" s="183">
        <v>0</v>
      </c>
      <c r="T34" s="174"/>
      <c r="U34" s="183">
        <v>0</v>
      </c>
      <c r="V34" s="174"/>
      <c r="W34" s="105"/>
      <c r="X34" s="105"/>
      <c r="Y34" s="105"/>
    </row>
    <row r="35" spans="1:25" x14ac:dyDescent="0.3">
      <c r="A35" s="184" t="s">
        <v>93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84" t="s">
        <v>93</v>
      </c>
      <c r="N35" s="174"/>
      <c r="O35" s="184" t="s">
        <v>93</v>
      </c>
      <c r="P35" s="174"/>
      <c r="Q35" s="184" t="s">
        <v>93</v>
      </c>
      <c r="R35" s="174"/>
      <c r="S35" s="184" t="s">
        <v>93</v>
      </c>
      <c r="T35" s="174"/>
      <c r="U35" s="184" t="s">
        <v>93</v>
      </c>
      <c r="V35" s="174"/>
      <c r="W35" s="105"/>
      <c r="X35" s="105"/>
      <c r="Y35" s="105"/>
    </row>
    <row r="36" spans="1:25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105"/>
      <c r="X36" s="105"/>
      <c r="Y36" s="105"/>
    </row>
    <row r="37" spans="1:25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105"/>
      <c r="X37" s="105"/>
      <c r="Y37" s="105"/>
    </row>
  </sheetData>
  <mergeCells count="147">
    <mergeCell ref="A35:L35"/>
    <mergeCell ref="M35:N35"/>
    <mergeCell ref="O35:P35"/>
    <mergeCell ref="Q35:R35"/>
    <mergeCell ref="S35:T35"/>
    <mergeCell ref="U35:V35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7:U7"/>
    <mergeCell ref="A8:U8"/>
    <mergeCell ref="A9:U9"/>
    <mergeCell ref="A12:L12"/>
    <mergeCell ref="M12:N12"/>
    <mergeCell ref="O12:P12"/>
    <mergeCell ref="Q12:R12"/>
    <mergeCell ref="S12:T12"/>
    <mergeCell ref="U12:V12"/>
  </mergeCells>
  <pageMargins left="0.70866141732283505" right="0.70866141732283505" top="0.74803149606299202" bottom="0.74803149606299202" header="0.31496062992126" footer="0.31496062992126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U15"/>
  <sheetViews>
    <sheetView workbookViewId="0">
      <selection activeCell="L4" sqref="L4"/>
    </sheetView>
  </sheetViews>
  <sheetFormatPr defaultColWidth="9.140625" defaultRowHeight="12.75" x14ac:dyDescent="0.2"/>
  <sheetData>
    <row r="2" spans="1:21" ht="15.75" x14ac:dyDescent="0.25">
      <c r="A2" s="33" t="s">
        <v>0</v>
      </c>
      <c r="B2" s="33"/>
      <c r="C2" s="56"/>
      <c r="D2" s="56"/>
    </row>
    <row r="3" spans="1:21" ht="15.75" x14ac:dyDescent="0.25">
      <c r="A3" s="33" t="s">
        <v>1</v>
      </c>
      <c r="B3" s="33"/>
      <c r="C3" s="57"/>
      <c r="D3" s="58"/>
    </row>
    <row r="4" spans="1:21" ht="15.75" x14ac:dyDescent="0.25">
      <c r="A4" s="33" t="s">
        <v>2</v>
      </c>
      <c r="B4" s="33"/>
      <c r="C4" s="57"/>
      <c r="D4" s="59"/>
    </row>
    <row r="5" spans="1:21" x14ac:dyDescent="0.2">
      <c r="A5" s="158"/>
      <c r="B5" s="158"/>
    </row>
    <row r="6" spans="1:21" x14ac:dyDescent="0.2">
      <c r="A6" s="158"/>
      <c r="B6" s="158"/>
    </row>
    <row r="9" spans="1:21" ht="18" x14ac:dyDescent="0.25">
      <c r="A9" s="169" t="s">
        <v>95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</row>
    <row r="10" spans="1:21" x14ac:dyDescent="0.2">
      <c r="A10" s="157" t="s">
        <v>204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</row>
    <row r="11" spans="1:21" x14ac:dyDescent="0.2">
      <c r="A11" s="157" t="s">
        <v>93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</row>
    <row r="12" spans="1:21" x14ac:dyDescent="0.2">
      <c r="A12" s="185" t="s">
        <v>96</v>
      </c>
      <c r="B12" s="158"/>
      <c r="C12" s="158"/>
      <c r="D12" s="158"/>
      <c r="E12" s="158"/>
      <c r="F12" s="185" t="s">
        <v>97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85" t="s">
        <v>206</v>
      </c>
      <c r="Q12" s="158"/>
      <c r="R12" s="185" t="s">
        <v>207</v>
      </c>
      <c r="S12" s="158"/>
      <c r="T12" s="185" t="s">
        <v>99</v>
      </c>
      <c r="U12" s="158"/>
    </row>
    <row r="13" spans="1:21" x14ac:dyDescent="0.2">
      <c r="A13" s="185" t="s">
        <v>93</v>
      </c>
      <c r="B13" s="158"/>
      <c r="C13" s="158"/>
      <c r="D13" s="158"/>
      <c r="E13" s="158"/>
      <c r="F13" s="185" t="s">
        <v>93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85" t="s">
        <v>16</v>
      </c>
      <c r="Q13" s="158"/>
      <c r="R13" s="185" t="s">
        <v>17</v>
      </c>
      <c r="S13" s="158"/>
      <c r="T13" s="185" t="s">
        <v>18</v>
      </c>
      <c r="U13" s="158"/>
    </row>
    <row r="14" spans="1:21" x14ac:dyDescent="0.2">
      <c r="A14" s="186" t="s">
        <v>93</v>
      </c>
      <c r="B14" s="158"/>
      <c r="C14" s="158"/>
      <c r="D14" s="158"/>
      <c r="E14" s="158"/>
      <c r="F14" s="187" t="s">
        <v>100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88">
        <v>807000</v>
      </c>
      <c r="Q14" s="158"/>
      <c r="R14" s="188">
        <v>370704.15</v>
      </c>
      <c r="S14" s="158"/>
      <c r="T14" s="189">
        <v>45.94</v>
      </c>
      <c r="U14" s="158"/>
    </row>
    <row r="15" spans="1:21" x14ac:dyDescent="0.2">
      <c r="A15" s="191" t="s">
        <v>101</v>
      </c>
      <c r="B15" s="158"/>
      <c r="C15" s="158"/>
      <c r="D15" s="191" t="s">
        <v>102</v>
      </c>
      <c r="E15" s="158"/>
      <c r="F15" s="192" t="s">
        <v>103</v>
      </c>
      <c r="G15" s="158"/>
      <c r="H15" s="158"/>
      <c r="I15" s="158"/>
      <c r="J15" s="158"/>
      <c r="K15" s="158"/>
      <c r="L15" s="158"/>
      <c r="M15" s="158"/>
      <c r="N15" s="158"/>
      <c r="O15" s="158"/>
      <c r="P15" s="193">
        <v>807000</v>
      </c>
      <c r="Q15" s="158"/>
      <c r="R15" s="193">
        <v>370704.15</v>
      </c>
      <c r="S15" s="158"/>
      <c r="T15" s="190">
        <v>45.94</v>
      </c>
      <c r="U15" s="158"/>
    </row>
  </sheetData>
  <mergeCells count="26">
    <mergeCell ref="T15:U15"/>
    <mergeCell ref="A15:C15"/>
    <mergeCell ref="D15:E15"/>
    <mergeCell ref="F15:O15"/>
    <mergeCell ref="P15:Q15"/>
    <mergeCell ref="R15:S15"/>
    <mergeCell ref="A14:E14"/>
    <mergeCell ref="F14:O14"/>
    <mergeCell ref="P14:Q14"/>
    <mergeCell ref="R14:S14"/>
    <mergeCell ref="T14:U14"/>
    <mergeCell ref="A13:E13"/>
    <mergeCell ref="F13:O13"/>
    <mergeCell ref="P13:Q13"/>
    <mergeCell ref="R13:S13"/>
    <mergeCell ref="T13:U13"/>
    <mergeCell ref="A12:E12"/>
    <mergeCell ref="F12:O12"/>
    <mergeCell ref="P12:Q12"/>
    <mergeCell ref="R12:S12"/>
    <mergeCell ref="T12:U12"/>
    <mergeCell ref="A5:B5"/>
    <mergeCell ref="A6:B6"/>
    <mergeCell ref="A9:U9"/>
    <mergeCell ref="A10:U10"/>
    <mergeCell ref="A11:U11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4"/>
  <sheetViews>
    <sheetView topLeftCell="A13" workbookViewId="0">
      <selection activeCell="I28" sqref="I28"/>
    </sheetView>
  </sheetViews>
  <sheetFormatPr defaultColWidth="9.140625" defaultRowHeight="12.75" x14ac:dyDescent="0.2"/>
  <cols>
    <col min="1" max="1" width="20.5703125" customWidth="1"/>
    <col min="2" max="2" width="15.140625" customWidth="1"/>
    <col min="3" max="3" width="34.5703125" customWidth="1"/>
    <col min="4" max="4" width="12.42578125" customWidth="1"/>
    <col min="5" max="5" width="28" customWidth="1"/>
    <col min="6" max="6" width="14.42578125" customWidth="1"/>
    <col min="7" max="7" width="18.42578125" customWidth="1"/>
    <col min="8" max="8" width="19.28515625" customWidth="1"/>
    <col min="9" max="9" width="17.140625" customWidth="1"/>
  </cols>
  <sheetData>
    <row r="1" spans="1:9" ht="15.75" x14ac:dyDescent="0.25">
      <c r="A1" s="33" t="s">
        <v>0</v>
      </c>
      <c r="B1" s="33"/>
    </row>
    <row r="2" spans="1:9" ht="15.75" x14ac:dyDescent="0.25">
      <c r="A2" s="33" t="s">
        <v>1</v>
      </c>
      <c r="B2" s="33"/>
    </row>
    <row r="3" spans="1:9" ht="15.75" x14ac:dyDescent="0.25">
      <c r="A3" s="33" t="s">
        <v>2</v>
      </c>
      <c r="B3" s="33"/>
    </row>
    <row r="5" spans="1:9" ht="15.75" x14ac:dyDescent="0.25">
      <c r="C5" s="34" t="s">
        <v>104</v>
      </c>
    </row>
    <row r="7" spans="1:9" ht="15" x14ac:dyDescent="0.2">
      <c r="A7" s="194" t="s">
        <v>105</v>
      </c>
      <c r="B7" s="194"/>
      <c r="C7" s="194"/>
      <c r="D7" s="194"/>
      <c r="E7" s="194"/>
      <c r="F7" s="194"/>
      <c r="G7" s="194"/>
      <c r="H7" s="194"/>
    </row>
    <row r="8" spans="1:9" ht="18" x14ac:dyDescent="0.2">
      <c r="A8" s="35"/>
      <c r="B8" s="35"/>
      <c r="C8" s="35"/>
      <c r="D8" s="35"/>
      <c r="E8" s="35"/>
      <c r="F8" s="35"/>
      <c r="G8" s="36"/>
      <c r="H8" s="36"/>
    </row>
    <row r="9" spans="1:9" ht="25.5" x14ac:dyDescent="0.2">
      <c r="A9" s="37" t="s">
        <v>106</v>
      </c>
      <c r="B9" s="38" t="s">
        <v>107</v>
      </c>
      <c r="C9" s="38" t="s">
        <v>108</v>
      </c>
      <c r="D9" s="39" t="s">
        <v>5</v>
      </c>
      <c r="E9" s="40" t="s">
        <v>109</v>
      </c>
      <c r="F9" s="40" t="s">
        <v>110</v>
      </c>
      <c r="G9" s="40" t="s">
        <v>98</v>
      </c>
      <c r="H9" s="40" t="s">
        <v>111</v>
      </c>
      <c r="I9" s="40" t="s">
        <v>112</v>
      </c>
    </row>
    <row r="10" spans="1:9" x14ac:dyDescent="0.2">
      <c r="A10" s="41"/>
      <c r="B10" s="42">
        <v>1</v>
      </c>
      <c r="C10" s="39"/>
      <c r="D10" s="39">
        <v>2</v>
      </c>
      <c r="E10" s="39">
        <v>3</v>
      </c>
      <c r="F10" s="39">
        <v>4</v>
      </c>
      <c r="G10" s="39">
        <v>5</v>
      </c>
      <c r="H10" s="39">
        <v>6</v>
      </c>
      <c r="I10" s="39">
        <v>7</v>
      </c>
    </row>
    <row r="11" spans="1:9" x14ac:dyDescent="0.2">
      <c r="A11" s="43"/>
      <c r="B11" s="44"/>
      <c r="C11" s="45" t="s">
        <v>113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</row>
    <row r="12" spans="1:9" ht="26.25" customHeight="1" x14ac:dyDescent="0.2">
      <c r="A12" s="47">
        <v>8</v>
      </c>
      <c r="B12" s="47"/>
      <c r="C12" s="47" t="s">
        <v>114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</row>
    <row r="13" spans="1:9" x14ac:dyDescent="0.2">
      <c r="A13" s="47"/>
      <c r="B13" s="48">
        <v>84</v>
      </c>
      <c r="C13" s="48" t="s">
        <v>115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</row>
    <row r="14" spans="1:9" x14ac:dyDescent="0.2">
      <c r="A14" s="47"/>
      <c r="B14" s="48"/>
      <c r="C14" s="49"/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</row>
    <row r="15" spans="1:9" ht="19.5" customHeight="1" x14ac:dyDescent="0.2">
      <c r="A15" s="47"/>
      <c r="B15" s="48"/>
      <c r="C15" s="50" t="s">
        <v>116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</row>
    <row r="16" spans="1:9" ht="31.5" customHeight="1" x14ac:dyDescent="0.2">
      <c r="A16" s="51">
        <v>5</v>
      </c>
      <c r="B16" s="51"/>
      <c r="C16" s="52" t="s">
        <v>117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</row>
    <row r="17" spans="1:9" ht="26.25" customHeight="1" x14ac:dyDescent="0.2">
      <c r="A17" s="48"/>
      <c r="B17" s="48">
        <v>54</v>
      </c>
      <c r="C17" s="53" t="s">
        <v>118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</row>
    <row r="22" spans="1:9" ht="15" x14ac:dyDescent="0.2">
      <c r="A22" s="194" t="s">
        <v>119</v>
      </c>
      <c r="B22" s="194"/>
      <c r="C22" s="194"/>
      <c r="D22" s="194"/>
      <c r="E22" s="194"/>
      <c r="F22" s="194"/>
    </row>
    <row r="23" spans="1:9" ht="18" x14ac:dyDescent="0.2">
      <c r="A23" s="35"/>
      <c r="B23" s="35"/>
      <c r="C23" s="35"/>
      <c r="D23" s="35"/>
      <c r="E23" s="36"/>
      <c r="F23" s="36"/>
    </row>
    <row r="24" spans="1:9" ht="25.5" x14ac:dyDescent="0.2">
      <c r="A24" s="39" t="s">
        <v>120</v>
      </c>
      <c r="B24" s="39" t="s">
        <v>5</v>
      </c>
      <c r="C24" s="40" t="s">
        <v>109</v>
      </c>
      <c r="D24" s="40" t="s">
        <v>110</v>
      </c>
      <c r="E24" s="40" t="s">
        <v>6</v>
      </c>
      <c r="F24" s="40" t="s">
        <v>111</v>
      </c>
      <c r="G24" s="40" t="s">
        <v>112</v>
      </c>
    </row>
    <row r="25" spans="1:9" x14ac:dyDescent="0.2">
      <c r="A25" s="39">
        <v>1</v>
      </c>
      <c r="B25" s="39">
        <v>2</v>
      </c>
      <c r="C25" s="39">
        <v>3</v>
      </c>
      <c r="D25" s="39">
        <v>4</v>
      </c>
      <c r="E25" s="39">
        <v>5</v>
      </c>
      <c r="F25" s="39">
        <v>6</v>
      </c>
      <c r="G25" s="39">
        <v>7</v>
      </c>
    </row>
    <row r="26" spans="1:9" x14ac:dyDescent="0.2">
      <c r="A26" s="47" t="s">
        <v>113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46">
        <v>0</v>
      </c>
    </row>
    <row r="27" spans="1:9" ht="25.5" x14ac:dyDescent="0.2">
      <c r="A27" s="47" t="s">
        <v>121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46">
        <v>0</v>
      </c>
    </row>
    <row r="28" spans="1:9" ht="25.5" x14ac:dyDescent="0.2">
      <c r="A28" s="103" t="s">
        <v>122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46">
        <v>0</v>
      </c>
    </row>
    <row r="29" spans="1:9" x14ac:dyDescent="0.2">
      <c r="A29" s="55"/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46">
        <v>0</v>
      </c>
    </row>
    <row r="30" spans="1:9" x14ac:dyDescent="0.2">
      <c r="A30" s="47" t="s">
        <v>116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46">
        <v>0</v>
      </c>
    </row>
    <row r="31" spans="1:9" ht="25.5" x14ac:dyDescent="0.2">
      <c r="A31" s="52" t="s">
        <v>123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46">
        <v>0</v>
      </c>
    </row>
    <row r="32" spans="1:9" x14ac:dyDescent="0.2">
      <c r="A32" s="104" t="s">
        <v>124</v>
      </c>
      <c r="B32" s="54">
        <v>0</v>
      </c>
      <c r="C32" s="54">
        <v>0</v>
      </c>
      <c r="D32" s="54">
        <v>0</v>
      </c>
      <c r="E32" s="54">
        <v>0</v>
      </c>
      <c r="F32" s="54">
        <v>0</v>
      </c>
      <c r="G32" s="46">
        <v>0</v>
      </c>
    </row>
    <row r="33" spans="1:7" x14ac:dyDescent="0.2">
      <c r="A33" s="52" t="s">
        <v>125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46">
        <v>0</v>
      </c>
    </row>
    <row r="34" spans="1:7" x14ac:dyDescent="0.2">
      <c r="A34" s="104" t="s">
        <v>126</v>
      </c>
      <c r="B34" s="54">
        <v>0</v>
      </c>
      <c r="C34" s="54">
        <v>0</v>
      </c>
      <c r="D34" s="54">
        <v>0</v>
      </c>
      <c r="E34" s="54">
        <v>0</v>
      </c>
      <c r="F34" s="54">
        <v>0</v>
      </c>
      <c r="G34" s="46">
        <v>0</v>
      </c>
    </row>
  </sheetData>
  <mergeCells count="2">
    <mergeCell ref="A7:H7"/>
    <mergeCell ref="A22:F22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8"/>
  <sheetViews>
    <sheetView zoomScale="70" zoomScaleNormal="70" workbookViewId="0">
      <selection activeCell="P95" sqref="P95"/>
    </sheetView>
  </sheetViews>
  <sheetFormatPr defaultColWidth="9.140625" defaultRowHeight="18.75" x14ac:dyDescent="0.3"/>
  <cols>
    <col min="1" max="1" width="15.85546875" style="1" customWidth="1"/>
    <col min="2" max="2" width="11.5703125" style="1"/>
    <col min="3" max="3" width="75.85546875" style="1" customWidth="1"/>
    <col min="4" max="4" width="29.28515625" style="1" customWidth="1"/>
    <col min="5" max="5" width="16.85546875" style="1" customWidth="1"/>
    <col min="6" max="6" width="15.85546875" style="1" customWidth="1"/>
    <col min="7" max="7" width="14.42578125" style="1" customWidth="1"/>
    <col min="8" max="16384" width="9.140625" style="1"/>
  </cols>
  <sheetData>
    <row r="1" spans="1:10" ht="21" x14ac:dyDescent="0.35">
      <c r="A1" s="2" t="s">
        <v>0</v>
      </c>
      <c r="B1" s="2"/>
      <c r="C1" s="2"/>
    </row>
    <row r="2" spans="1:10" ht="21" x14ac:dyDescent="0.35">
      <c r="A2" s="2" t="s">
        <v>1</v>
      </c>
      <c r="B2" s="2"/>
      <c r="C2" s="2"/>
    </row>
    <row r="3" spans="1:10" ht="21" x14ac:dyDescent="0.35">
      <c r="A3" s="2" t="s">
        <v>2</v>
      </c>
      <c r="B3" s="2"/>
      <c r="C3" s="2"/>
    </row>
    <row r="5" spans="1:10" ht="29.25" customHeight="1" x14ac:dyDescent="0.35">
      <c r="A5" s="3"/>
      <c r="B5" s="3"/>
      <c r="C5" s="4" t="s">
        <v>231</v>
      </c>
      <c r="D5" s="4"/>
      <c r="E5" s="4"/>
      <c r="F5" s="4"/>
      <c r="G5" s="3"/>
    </row>
    <row r="6" spans="1:10" ht="19.5" thickBot="1" x14ac:dyDescent="0.35"/>
    <row r="7" spans="1:10" ht="21" x14ac:dyDescent="0.35">
      <c r="A7" s="5"/>
      <c r="B7" s="6"/>
      <c r="C7" s="136" t="s">
        <v>127</v>
      </c>
      <c r="D7" s="7" t="s">
        <v>128</v>
      </c>
      <c r="E7" s="9" t="s">
        <v>129</v>
      </c>
      <c r="F7" s="99" t="s">
        <v>11</v>
      </c>
      <c r="I7" s="32"/>
      <c r="J7" s="32"/>
    </row>
    <row r="8" spans="1:10" ht="19.5" thickBot="1" x14ac:dyDescent="0.35">
      <c r="A8" s="10"/>
      <c r="B8" s="110"/>
      <c r="C8" s="110"/>
      <c r="D8" s="11" t="s">
        <v>195</v>
      </c>
      <c r="E8" s="11" t="s">
        <v>195</v>
      </c>
      <c r="F8" s="100" t="s">
        <v>229</v>
      </c>
    </row>
    <row r="9" spans="1:10" ht="19.5" thickBot="1" x14ac:dyDescent="0.35">
      <c r="A9" s="13"/>
      <c r="B9" s="14"/>
      <c r="C9" s="14" t="s">
        <v>16</v>
      </c>
      <c r="D9" s="16" t="s">
        <v>17</v>
      </c>
      <c r="E9" s="16" t="s">
        <v>18</v>
      </c>
      <c r="F9" s="15" t="s">
        <v>19</v>
      </c>
    </row>
    <row r="10" spans="1:10" ht="21" x14ac:dyDescent="0.35">
      <c r="A10" s="17"/>
      <c r="B10" s="111"/>
      <c r="C10" s="121" t="s">
        <v>130</v>
      </c>
      <c r="D10" s="18">
        <v>807000</v>
      </c>
      <c r="E10" s="18">
        <v>370704.15</v>
      </c>
      <c r="F10" s="128">
        <v>45.94</v>
      </c>
    </row>
    <row r="11" spans="1:10" x14ac:dyDescent="0.3">
      <c r="A11" s="19" t="s">
        <v>131</v>
      </c>
      <c r="B11" s="112">
        <v>105</v>
      </c>
      <c r="C11" s="122" t="s">
        <v>132</v>
      </c>
      <c r="D11" s="20">
        <v>807000</v>
      </c>
      <c r="E11" s="20">
        <v>370704.15</v>
      </c>
      <c r="F11" s="129">
        <v>45.94</v>
      </c>
    </row>
    <row r="12" spans="1:10" x14ac:dyDescent="0.3">
      <c r="A12" s="19" t="s">
        <v>135</v>
      </c>
      <c r="B12" s="113" t="s">
        <v>232</v>
      </c>
      <c r="C12" s="122" t="s">
        <v>233</v>
      </c>
      <c r="D12" s="20">
        <v>807000</v>
      </c>
      <c r="E12" s="20">
        <v>370704.15</v>
      </c>
      <c r="F12" s="129">
        <v>45.94</v>
      </c>
    </row>
    <row r="13" spans="1:10" x14ac:dyDescent="0.3">
      <c r="A13" s="23" t="s">
        <v>136</v>
      </c>
      <c r="B13" s="114" t="s">
        <v>137</v>
      </c>
      <c r="C13" s="123" t="s">
        <v>138</v>
      </c>
      <c r="D13" s="24">
        <v>807000</v>
      </c>
      <c r="E13" s="20">
        <v>370704.15</v>
      </c>
      <c r="F13" s="130">
        <v>45.94</v>
      </c>
    </row>
    <row r="14" spans="1:10" ht="19.5" customHeight="1" x14ac:dyDescent="0.3">
      <c r="A14" s="137" t="s">
        <v>139</v>
      </c>
      <c r="B14" s="138" t="s">
        <v>140</v>
      </c>
      <c r="C14" s="138" t="s">
        <v>141</v>
      </c>
      <c r="D14" s="139">
        <v>785000</v>
      </c>
      <c r="E14" s="139">
        <v>370051.15</v>
      </c>
      <c r="F14" s="140">
        <v>47.14</v>
      </c>
    </row>
    <row r="15" spans="1:10" ht="19.5" customHeight="1" x14ac:dyDescent="0.3">
      <c r="A15" s="21" t="s">
        <v>133</v>
      </c>
      <c r="B15" s="115" t="s">
        <v>234</v>
      </c>
      <c r="C15" s="124" t="s">
        <v>235</v>
      </c>
      <c r="D15" s="22">
        <v>785000</v>
      </c>
      <c r="E15" s="25">
        <v>370051.15</v>
      </c>
      <c r="F15" s="131">
        <v>47.14</v>
      </c>
    </row>
    <row r="16" spans="1:10" ht="19.5" customHeight="1" x14ac:dyDescent="0.3">
      <c r="A16" s="21" t="s">
        <v>133</v>
      </c>
      <c r="B16" s="115" t="s">
        <v>142</v>
      </c>
      <c r="C16" s="124" t="s">
        <v>235</v>
      </c>
      <c r="D16" s="22">
        <v>785000</v>
      </c>
      <c r="E16" s="25">
        <v>370051.15</v>
      </c>
      <c r="F16" s="131">
        <v>47.14</v>
      </c>
    </row>
    <row r="17" spans="1:6" x14ac:dyDescent="0.3">
      <c r="A17" s="26"/>
      <c r="B17" s="106">
        <v>3</v>
      </c>
      <c r="C17" s="125" t="s">
        <v>143</v>
      </c>
      <c r="D17" s="27">
        <v>785000</v>
      </c>
      <c r="E17" s="25">
        <v>370051.15</v>
      </c>
      <c r="F17" s="132">
        <v>47.14</v>
      </c>
    </row>
    <row r="18" spans="1:6" x14ac:dyDescent="0.3">
      <c r="A18" s="28"/>
      <c r="B18" s="106">
        <v>31</v>
      </c>
      <c r="C18" s="125" t="s">
        <v>144</v>
      </c>
      <c r="D18" s="29">
        <v>605000</v>
      </c>
      <c r="E18" s="29">
        <v>314053.99</v>
      </c>
      <c r="F18" s="133">
        <v>51.91</v>
      </c>
    </row>
    <row r="19" spans="1:6" x14ac:dyDescent="0.3">
      <c r="A19" s="28" t="s">
        <v>145</v>
      </c>
      <c r="B19" s="106">
        <v>311</v>
      </c>
      <c r="C19" s="126" t="s">
        <v>146</v>
      </c>
      <c r="D19" s="29"/>
      <c r="E19" s="29">
        <v>249763.07</v>
      </c>
      <c r="F19" s="133"/>
    </row>
    <row r="20" spans="1:6" x14ac:dyDescent="0.3">
      <c r="A20" s="30"/>
      <c r="B20" s="108">
        <v>3111</v>
      </c>
      <c r="C20" s="127" t="s">
        <v>42</v>
      </c>
      <c r="D20" s="31"/>
      <c r="E20" s="31">
        <v>249763.07</v>
      </c>
      <c r="F20" s="118"/>
    </row>
    <row r="21" spans="1:6" x14ac:dyDescent="0.3">
      <c r="A21" s="28" t="s">
        <v>147</v>
      </c>
      <c r="B21" s="106">
        <v>312</v>
      </c>
      <c r="C21" s="125" t="s">
        <v>43</v>
      </c>
      <c r="D21" s="29"/>
      <c r="E21" s="29">
        <v>23080</v>
      </c>
      <c r="F21" s="133"/>
    </row>
    <row r="22" spans="1:6" x14ac:dyDescent="0.3">
      <c r="A22" s="30"/>
      <c r="B22" s="108">
        <v>3121</v>
      </c>
      <c r="C22" s="107" t="s">
        <v>43</v>
      </c>
      <c r="D22" s="31"/>
      <c r="E22" s="31">
        <v>23080</v>
      </c>
      <c r="F22" s="118"/>
    </row>
    <row r="23" spans="1:6" x14ac:dyDescent="0.3">
      <c r="A23" s="28" t="s">
        <v>148</v>
      </c>
      <c r="B23" s="106">
        <v>313</v>
      </c>
      <c r="C23" s="125" t="s">
        <v>44</v>
      </c>
      <c r="D23" s="29"/>
      <c r="E23" s="29">
        <v>41210.92</v>
      </c>
      <c r="F23" s="133"/>
    </row>
    <row r="24" spans="1:6" x14ac:dyDescent="0.3">
      <c r="A24" s="30"/>
      <c r="B24" s="108">
        <v>3132</v>
      </c>
      <c r="C24" s="107" t="s">
        <v>45</v>
      </c>
      <c r="D24" s="31"/>
      <c r="E24" s="31">
        <v>41210.92</v>
      </c>
      <c r="F24" s="118"/>
    </row>
    <row r="25" spans="1:6" x14ac:dyDescent="0.3">
      <c r="A25" s="28"/>
      <c r="B25" s="106">
        <v>32</v>
      </c>
      <c r="C25" s="125" t="s">
        <v>149</v>
      </c>
      <c r="D25" s="29">
        <v>178000</v>
      </c>
      <c r="E25" s="29">
        <v>55634.29</v>
      </c>
      <c r="F25" s="133">
        <v>31.26</v>
      </c>
    </row>
    <row r="26" spans="1:6" x14ac:dyDescent="0.3">
      <c r="A26" s="28" t="s">
        <v>150</v>
      </c>
      <c r="B26" s="106">
        <v>321</v>
      </c>
      <c r="C26" s="125" t="s">
        <v>47</v>
      </c>
      <c r="D26" s="29"/>
      <c r="E26" s="29">
        <v>5583.89</v>
      </c>
      <c r="F26" s="133"/>
    </row>
    <row r="27" spans="1:6" x14ac:dyDescent="0.3">
      <c r="A27" s="30"/>
      <c r="B27" s="108">
        <v>3211</v>
      </c>
      <c r="C27" s="107" t="s">
        <v>48</v>
      </c>
      <c r="D27" s="31"/>
      <c r="E27" s="31">
        <v>115.99</v>
      </c>
      <c r="F27" s="118"/>
    </row>
    <row r="28" spans="1:6" x14ac:dyDescent="0.3">
      <c r="A28" s="30"/>
      <c r="B28" s="108">
        <v>3212</v>
      </c>
      <c r="C28" s="107" t="s">
        <v>49</v>
      </c>
      <c r="D28" s="31"/>
      <c r="E28" s="31">
        <v>3750</v>
      </c>
      <c r="F28" s="118"/>
    </row>
    <row r="29" spans="1:6" x14ac:dyDescent="0.3">
      <c r="A29" s="30"/>
      <c r="B29" s="108">
        <v>3213</v>
      </c>
      <c r="C29" s="107" t="s">
        <v>50</v>
      </c>
      <c r="D29" s="31"/>
      <c r="E29" s="31">
        <v>1691.4</v>
      </c>
      <c r="F29" s="118"/>
    </row>
    <row r="30" spans="1:6" x14ac:dyDescent="0.3">
      <c r="A30" s="30"/>
      <c r="B30" s="108">
        <v>3214</v>
      </c>
      <c r="C30" s="107" t="s">
        <v>202</v>
      </c>
      <c r="D30" s="31"/>
      <c r="E30" s="31">
        <v>26.5</v>
      </c>
      <c r="F30" s="118"/>
    </row>
    <row r="31" spans="1:6" x14ac:dyDescent="0.3">
      <c r="A31" s="28" t="s">
        <v>151</v>
      </c>
      <c r="B31" s="106">
        <v>322</v>
      </c>
      <c r="C31" s="125" t="s">
        <v>51</v>
      </c>
      <c r="D31" s="29"/>
      <c r="E31" s="29">
        <v>31593.7</v>
      </c>
      <c r="F31" s="133"/>
    </row>
    <row r="32" spans="1:6" x14ac:dyDescent="0.3">
      <c r="A32" s="28"/>
      <c r="B32" s="108">
        <v>3221</v>
      </c>
      <c r="C32" s="107" t="s">
        <v>52</v>
      </c>
      <c r="D32" s="31"/>
      <c r="E32" s="31">
        <v>7028.27</v>
      </c>
      <c r="F32" s="118"/>
    </row>
    <row r="33" spans="1:6" x14ac:dyDescent="0.3">
      <c r="A33" s="28"/>
      <c r="B33" s="108">
        <v>3222</v>
      </c>
      <c r="C33" s="107" t="s">
        <v>53</v>
      </c>
      <c r="D33" s="31"/>
      <c r="E33" s="31">
        <v>15726.93</v>
      </c>
      <c r="F33" s="118"/>
    </row>
    <row r="34" spans="1:6" x14ac:dyDescent="0.3">
      <c r="A34" s="28"/>
      <c r="B34" s="108">
        <v>3223</v>
      </c>
      <c r="C34" s="107" t="s">
        <v>54</v>
      </c>
      <c r="D34" s="31"/>
      <c r="E34" s="31">
        <v>7504.21</v>
      </c>
      <c r="F34" s="118"/>
    </row>
    <row r="35" spans="1:6" x14ac:dyDescent="0.3">
      <c r="A35" s="28"/>
      <c r="B35" s="108">
        <v>3224</v>
      </c>
      <c r="C35" s="107" t="s">
        <v>152</v>
      </c>
      <c r="D35" s="31"/>
      <c r="E35" s="31">
        <v>159.29</v>
      </c>
      <c r="F35" s="118"/>
    </row>
    <row r="36" spans="1:6" x14ac:dyDescent="0.3">
      <c r="A36" s="28"/>
      <c r="B36" s="108">
        <v>3225</v>
      </c>
      <c r="C36" s="107" t="s">
        <v>153</v>
      </c>
      <c r="D36" s="31"/>
      <c r="E36" s="31">
        <v>1175</v>
      </c>
      <c r="F36" s="118"/>
    </row>
    <row r="37" spans="1:6" x14ac:dyDescent="0.3">
      <c r="A37" s="28"/>
      <c r="B37" s="108">
        <v>3227</v>
      </c>
      <c r="C37" s="107" t="s">
        <v>57</v>
      </c>
      <c r="D37" s="31"/>
      <c r="E37" s="31">
        <v>0</v>
      </c>
      <c r="F37" s="118"/>
    </row>
    <row r="38" spans="1:6" x14ac:dyDescent="0.3">
      <c r="A38" s="28" t="s">
        <v>154</v>
      </c>
      <c r="B38" s="106">
        <v>323</v>
      </c>
      <c r="C38" s="125" t="s">
        <v>58</v>
      </c>
      <c r="D38" s="29"/>
      <c r="E38" s="29">
        <v>12749.55</v>
      </c>
      <c r="F38" s="133"/>
    </row>
    <row r="39" spans="1:6" x14ac:dyDescent="0.3">
      <c r="A39" s="28"/>
      <c r="B39" s="108">
        <v>3231</v>
      </c>
      <c r="C39" s="107" t="s">
        <v>155</v>
      </c>
      <c r="D39" s="31"/>
      <c r="E39" s="31">
        <v>305.79000000000002</v>
      </c>
      <c r="F39" s="118"/>
    </row>
    <row r="40" spans="1:6" x14ac:dyDescent="0.3">
      <c r="A40" s="28"/>
      <c r="B40" s="108">
        <v>3232</v>
      </c>
      <c r="C40" s="107" t="s">
        <v>156</v>
      </c>
      <c r="D40" s="31"/>
      <c r="E40" s="31">
        <v>1993.96</v>
      </c>
      <c r="F40" s="118"/>
    </row>
    <row r="41" spans="1:6" x14ac:dyDescent="0.3">
      <c r="A41" s="28"/>
      <c r="B41" s="108">
        <v>3233</v>
      </c>
      <c r="C41" s="107" t="s">
        <v>157</v>
      </c>
      <c r="D41" s="31"/>
      <c r="E41" s="31">
        <v>1120</v>
      </c>
      <c r="F41" s="118"/>
    </row>
    <row r="42" spans="1:6" x14ac:dyDescent="0.3">
      <c r="A42" s="28"/>
      <c r="B42" s="108">
        <v>3234</v>
      </c>
      <c r="C42" s="107" t="s">
        <v>62</v>
      </c>
      <c r="D42" s="31"/>
      <c r="E42" s="31">
        <v>2266.1</v>
      </c>
      <c r="F42" s="118"/>
    </row>
    <row r="43" spans="1:6" x14ac:dyDescent="0.3">
      <c r="A43" s="28"/>
      <c r="B43" s="108">
        <v>3235</v>
      </c>
      <c r="C43" s="107" t="s">
        <v>63</v>
      </c>
      <c r="D43" s="31"/>
      <c r="E43" s="31">
        <v>334.52</v>
      </c>
      <c r="F43" s="118"/>
    </row>
    <row r="44" spans="1:6" x14ac:dyDescent="0.3">
      <c r="A44" s="28"/>
      <c r="B44" s="108">
        <v>3236</v>
      </c>
      <c r="C44" s="107" t="s">
        <v>64</v>
      </c>
      <c r="D44" s="31"/>
      <c r="E44" s="31">
        <v>5425.57</v>
      </c>
      <c r="F44" s="118"/>
    </row>
    <row r="45" spans="1:6" x14ac:dyDescent="0.3">
      <c r="A45" s="28"/>
      <c r="B45" s="108">
        <v>3237</v>
      </c>
      <c r="C45" s="107" t="s">
        <v>65</v>
      </c>
      <c r="D45" s="31"/>
      <c r="E45" s="31">
        <v>0</v>
      </c>
      <c r="F45" s="118"/>
    </row>
    <row r="46" spans="1:6" x14ac:dyDescent="0.3">
      <c r="A46" s="28"/>
      <c r="B46" s="108">
        <v>3238</v>
      </c>
      <c r="C46" s="107" t="s">
        <v>66</v>
      </c>
      <c r="D46" s="31"/>
      <c r="E46" s="31">
        <v>1164.8599999999999</v>
      </c>
      <c r="F46" s="118"/>
    </row>
    <row r="47" spans="1:6" x14ac:dyDescent="0.3">
      <c r="A47" s="28"/>
      <c r="B47" s="108">
        <v>3239</v>
      </c>
      <c r="C47" s="107" t="s">
        <v>67</v>
      </c>
      <c r="D47" s="31"/>
      <c r="E47" s="31">
        <v>138.75</v>
      </c>
      <c r="F47" s="118"/>
    </row>
    <row r="48" spans="1:6" x14ac:dyDescent="0.3">
      <c r="A48" s="28" t="s">
        <v>158</v>
      </c>
      <c r="B48" s="106">
        <v>329</v>
      </c>
      <c r="C48" s="125" t="s">
        <v>68</v>
      </c>
      <c r="D48" s="29"/>
      <c r="E48" s="29">
        <v>5707.15</v>
      </c>
      <c r="F48" s="133"/>
    </row>
    <row r="49" spans="1:6" ht="19.5" customHeight="1" x14ac:dyDescent="0.3">
      <c r="A49" s="28"/>
      <c r="B49" s="108">
        <v>3291</v>
      </c>
      <c r="C49" s="107" t="s">
        <v>69</v>
      </c>
      <c r="D49" s="31"/>
      <c r="E49" s="31">
        <v>3583.44</v>
      </c>
      <c r="F49" s="118"/>
    </row>
    <row r="50" spans="1:6" x14ac:dyDescent="0.3">
      <c r="A50" s="28"/>
      <c r="B50" s="108">
        <v>3292</v>
      </c>
      <c r="C50" s="107" t="s">
        <v>70</v>
      </c>
      <c r="D50" s="31"/>
      <c r="E50" s="31">
        <v>830.24</v>
      </c>
      <c r="F50" s="118"/>
    </row>
    <row r="51" spans="1:6" x14ac:dyDescent="0.3">
      <c r="A51" s="28"/>
      <c r="B51" s="108">
        <v>3293</v>
      </c>
      <c r="C51" s="107" t="s">
        <v>71</v>
      </c>
      <c r="D51" s="31"/>
      <c r="E51" s="31">
        <v>0</v>
      </c>
      <c r="F51" s="118"/>
    </row>
    <row r="52" spans="1:6" x14ac:dyDescent="0.3">
      <c r="A52" s="28"/>
      <c r="B52" s="108">
        <v>3294</v>
      </c>
      <c r="C52" s="107" t="s">
        <v>72</v>
      </c>
      <c r="D52" s="31"/>
      <c r="E52" s="31">
        <v>0</v>
      </c>
      <c r="F52" s="118"/>
    </row>
    <row r="53" spans="1:6" x14ac:dyDescent="0.3">
      <c r="A53" s="28"/>
      <c r="B53" s="108">
        <v>3295</v>
      </c>
      <c r="C53" s="107" t="s">
        <v>73</v>
      </c>
      <c r="D53" s="31"/>
      <c r="E53" s="31">
        <v>1293.47</v>
      </c>
      <c r="F53" s="118"/>
    </row>
    <row r="54" spans="1:6" x14ac:dyDescent="0.3">
      <c r="A54" s="28"/>
      <c r="B54" s="108">
        <v>3299</v>
      </c>
      <c r="C54" s="107" t="s">
        <v>68</v>
      </c>
      <c r="D54" s="31"/>
      <c r="E54" s="31">
        <v>0</v>
      </c>
      <c r="F54" s="118"/>
    </row>
    <row r="55" spans="1:6" x14ac:dyDescent="0.3">
      <c r="A55" s="26"/>
      <c r="B55" s="106">
        <v>34</v>
      </c>
      <c r="C55" s="125" t="s">
        <v>159</v>
      </c>
      <c r="D55" s="29">
        <v>2000</v>
      </c>
      <c r="E55" s="29">
        <v>362.87</v>
      </c>
      <c r="F55" s="133">
        <v>18.14</v>
      </c>
    </row>
    <row r="56" spans="1:6" x14ac:dyDescent="0.3">
      <c r="A56" s="28" t="s">
        <v>160</v>
      </c>
      <c r="B56" s="106">
        <v>343</v>
      </c>
      <c r="C56" s="125" t="s">
        <v>75</v>
      </c>
      <c r="D56" s="29"/>
      <c r="E56" s="29">
        <v>362.87</v>
      </c>
      <c r="F56" s="133"/>
    </row>
    <row r="57" spans="1:6" x14ac:dyDescent="0.3">
      <c r="A57" s="30"/>
      <c r="B57" s="108">
        <v>3431</v>
      </c>
      <c r="C57" s="107" t="s">
        <v>161</v>
      </c>
      <c r="D57" s="31"/>
      <c r="E57" s="31">
        <v>362.87</v>
      </c>
      <c r="F57" s="118"/>
    </row>
    <row r="58" spans="1:6" ht="19.5" customHeight="1" x14ac:dyDescent="0.3">
      <c r="A58" s="137" t="s">
        <v>139</v>
      </c>
      <c r="B58" s="138" t="s">
        <v>162</v>
      </c>
      <c r="C58" s="138" t="s">
        <v>163</v>
      </c>
      <c r="D58" s="139">
        <v>12000</v>
      </c>
      <c r="E58" s="139">
        <v>653</v>
      </c>
      <c r="F58" s="140">
        <v>5.44</v>
      </c>
    </row>
    <row r="59" spans="1:6" ht="19.5" customHeight="1" x14ac:dyDescent="0.3">
      <c r="A59" s="21" t="s">
        <v>133</v>
      </c>
      <c r="B59" s="115" t="s">
        <v>234</v>
      </c>
      <c r="C59" s="124" t="s">
        <v>235</v>
      </c>
      <c r="D59" s="22">
        <v>10000</v>
      </c>
      <c r="E59" s="22">
        <v>653</v>
      </c>
      <c r="F59" s="131">
        <v>6.53</v>
      </c>
    </row>
    <row r="60" spans="1:6" ht="19.5" customHeight="1" x14ac:dyDescent="0.3">
      <c r="A60" s="21" t="s">
        <v>133</v>
      </c>
      <c r="B60" s="115" t="s">
        <v>142</v>
      </c>
      <c r="C60" s="124" t="s">
        <v>235</v>
      </c>
      <c r="D60" s="22">
        <v>10000</v>
      </c>
      <c r="E60" s="22">
        <v>653</v>
      </c>
      <c r="F60" s="131">
        <v>6.53</v>
      </c>
    </row>
    <row r="61" spans="1:6" x14ac:dyDescent="0.3">
      <c r="A61" s="26"/>
      <c r="B61" s="106">
        <v>4</v>
      </c>
      <c r="C61" s="125" t="s">
        <v>164</v>
      </c>
      <c r="D61" s="29">
        <v>10000</v>
      </c>
      <c r="E61" s="29">
        <v>653</v>
      </c>
      <c r="F61" s="133">
        <v>6.53</v>
      </c>
    </row>
    <row r="62" spans="1:6" ht="19.5" customHeight="1" x14ac:dyDescent="0.3">
      <c r="A62" s="30"/>
      <c r="B62" s="106">
        <v>42</v>
      </c>
      <c r="C62" s="125" t="s">
        <v>165</v>
      </c>
      <c r="D62" s="29">
        <v>9000</v>
      </c>
      <c r="E62" s="29">
        <v>653</v>
      </c>
      <c r="F62" s="133">
        <v>6.53</v>
      </c>
    </row>
    <row r="63" spans="1:6" x14ac:dyDescent="0.3">
      <c r="A63" s="28" t="s">
        <v>166</v>
      </c>
      <c r="B63" s="106">
        <v>422</v>
      </c>
      <c r="C63" s="125" t="s">
        <v>78</v>
      </c>
      <c r="D63" s="29">
        <v>9000</v>
      </c>
      <c r="E63" s="29">
        <v>653</v>
      </c>
      <c r="F63" s="133">
        <v>6.53</v>
      </c>
    </row>
    <row r="64" spans="1:6" x14ac:dyDescent="0.3">
      <c r="A64" s="30"/>
      <c r="B64" s="108">
        <v>4221</v>
      </c>
      <c r="C64" s="107" t="s">
        <v>79</v>
      </c>
      <c r="D64" s="31">
        <v>5000</v>
      </c>
      <c r="E64" s="31">
        <v>653</v>
      </c>
      <c r="F64" s="118">
        <v>13.06</v>
      </c>
    </row>
    <row r="65" spans="1:6" x14ac:dyDescent="0.3">
      <c r="A65" s="30"/>
      <c r="B65" s="108">
        <v>4227</v>
      </c>
      <c r="C65" s="107" t="s">
        <v>80</v>
      </c>
      <c r="D65" s="31">
        <v>4000</v>
      </c>
      <c r="E65" s="31">
        <v>0</v>
      </c>
      <c r="F65" s="118">
        <v>0</v>
      </c>
    </row>
    <row r="66" spans="1:6" x14ac:dyDescent="0.3">
      <c r="A66" s="28" t="s">
        <v>167</v>
      </c>
      <c r="B66" s="106">
        <v>426</v>
      </c>
      <c r="C66" s="125" t="s">
        <v>81</v>
      </c>
      <c r="D66" s="29">
        <v>1000</v>
      </c>
      <c r="E66" s="29">
        <v>0</v>
      </c>
      <c r="F66" s="133">
        <v>0</v>
      </c>
    </row>
    <row r="67" spans="1:6" x14ac:dyDescent="0.3">
      <c r="A67" s="30"/>
      <c r="B67" s="108">
        <v>4262</v>
      </c>
      <c r="C67" s="107" t="s">
        <v>168</v>
      </c>
      <c r="D67" s="31">
        <v>1000</v>
      </c>
      <c r="E67" s="31">
        <v>0</v>
      </c>
      <c r="F67" s="118">
        <v>0</v>
      </c>
    </row>
    <row r="68" spans="1:6" x14ac:dyDescent="0.3">
      <c r="A68" s="21" t="s">
        <v>133</v>
      </c>
      <c r="B68" s="116">
        <v>6</v>
      </c>
      <c r="C68" s="124" t="s">
        <v>223</v>
      </c>
      <c r="D68" s="22">
        <v>2000</v>
      </c>
      <c r="E68" s="22">
        <v>0</v>
      </c>
      <c r="F68" s="131">
        <v>0</v>
      </c>
    </row>
    <row r="69" spans="1:6" x14ac:dyDescent="0.3">
      <c r="A69" s="21" t="s">
        <v>133</v>
      </c>
      <c r="B69" s="116" t="s">
        <v>224</v>
      </c>
      <c r="C69" s="124" t="s">
        <v>225</v>
      </c>
      <c r="D69" s="22">
        <v>2000</v>
      </c>
      <c r="E69" s="22">
        <v>0</v>
      </c>
      <c r="F69" s="131">
        <v>0</v>
      </c>
    </row>
    <row r="70" spans="1:6" x14ac:dyDescent="0.3">
      <c r="A70" s="28" t="s">
        <v>226</v>
      </c>
      <c r="B70" s="106">
        <v>422</v>
      </c>
      <c r="C70" s="107" t="s">
        <v>227</v>
      </c>
      <c r="D70" s="29">
        <v>2000</v>
      </c>
      <c r="E70" s="31">
        <v>0</v>
      </c>
      <c r="F70" s="118">
        <v>0</v>
      </c>
    </row>
    <row r="71" spans="1:6" x14ac:dyDescent="0.3">
      <c r="A71" s="28"/>
      <c r="B71" s="106">
        <v>4221</v>
      </c>
      <c r="C71" s="107" t="s">
        <v>228</v>
      </c>
      <c r="D71" s="31">
        <v>2000</v>
      </c>
      <c r="E71" s="31">
        <v>0</v>
      </c>
      <c r="F71" s="118">
        <v>0</v>
      </c>
    </row>
    <row r="72" spans="1:6" ht="25.5" customHeight="1" x14ac:dyDescent="0.3">
      <c r="A72" s="137" t="s">
        <v>139</v>
      </c>
      <c r="B72" s="138" t="s">
        <v>169</v>
      </c>
      <c r="C72" s="138" t="s">
        <v>218</v>
      </c>
      <c r="D72" s="139">
        <v>5000</v>
      </c>
      <c r="E72" s="139">
        <v>0</v>
      </c>
      <c r="F72" s="140">
        <v>0</v>
      </c>
    </row>
    <row r="73" spans="1:6" x14ac:dyDescent="0.3">
      <c r="A73" s="21" t="s">
        <v>133</v>
      </c>
      <c r="B73" s="116">
        <v>4</v>
      </c>
      <c r="C73" s="124" t="s">
        <v>220</v>
      </c>
      <c r="D73" s="22">
        <v>5000</v>
      </c>
      <c r="E73" s="22">
        <v>0</v>
      </c>
      <c r="F73" s="131">
        <v>0</v>
      </c>
    </row>
    <row r="74" spans="1:6" x14ac:dyDescent="0.3">
      <c r="A74" s="21" t="s">
        <v>133</v>
      </c>
      <c r="B74" s="116" t="s">
        <v>219</v>
      </c>
      <c r="C74" s="124" t="s">
        <v>230</v>
      </c>
      <c r="D74" s="22">
        <v>5000</v>
      </c>
      <c r="E74" s="22">
        <v>0</v>
      </c>
      <c r="F74" s="131">
        <v>0</v>
      </c>
    </row>
    <row r="75" spans="1:6" x14ac:dyDescent="0.3">
      <c r="A75" s="26"/>
      <c r="B75" s="106">
        <v>3</v>
      </c>
      <c r="C75" s="125" t="s">
        <v>143</v>
      </c>
      <c r="D75" s="29">
        <v>5000</v>
      </c>
      <c r="E75" s="29">
        <v>0</v>
      </c>
      <c r="F75" s="133">
        <v>0</v>
      </c>
    </row>
    <row r="76" spans="1:6" ht="18.75" customHeight="1" x14ac:dyDescent="0.3">
      <c r="A76" s="30"/>
      <c r="B76" s="106">
        <v>32</v>
      </c>
      <c r="C76" s="125" t="s">
        <v>149</v>
      </c>
      <c r="D76" s="29">
        <v>5000</v>
      </c>
      <c r="E76" s="29">
        <v>0</v>
      </c>
      <c r="F76" s="133">
        <v>0</v>
      </c>
    </row>
    <row r="77" spans="1:6" x14ac:dyDescent="0.3">
      <c r="A77" s="28" t="s">
        <v>170</v>
      </c>
      <c r="B77" s="106">
        <v>322</v>
      </c>
      <c r="C77" s="125" t="s">
        <v>51</v>
      </c>
      <c r="D77" s="29">
        <v>3000</v>
      </c>
      <c r="E77" s="29">
        <v>0</v>
      </c>
      <c r="F77" s="133">
        <v>0</v>
      </c>
    </row>
    <row r="78" spans="1:6" x14ac:dyDescent="0.3">
      <c r="A78" s="30"/>
      <c r="B78" s="108">
        <v>3221</v>
      </c>
      <c r="C78" s="107" t="s">
        <v>52</v>
      </c>
      <c r="D78" s="31">
        <v>2000</v>
      </c>
      <c r="E78" s="31">
        <v>0</v>
      </c>
      <c r="F78" s="118">
        <v>0</v>
      </c>
    </row>
    <row r="79" spans="1:6" x14ac:dyDescent="0.3">
      <c r="A79" s="30"/>
      <c r="B79" s="108">
        <v>3222</v>
      </c>
      <c r="C79" s="107" t="s">
        <v>53</v>
      </c>
      <c r="D79" s="31">
        <v>1000</v>
      </c>
      <c r="E79" s="31">
        <v>0</v>
      </c>
      <c r="F79" s="118">
        <v>0</v>
      </c>
    </row>
    <row r="80" spans="1:6" x14ac:dyDescent="0.3">
      <c r="A80" s="28" t="s">
        <v>171</v>
      </c>
      <c r="B80" s="106">
        <v>323</v>
      </c>
      <c r="C80" s="125" t="s">
        <v>58</v>
      </c>
      <c r="D80" s="29">
        <v>2000</v>
      </c>
      <c r="E80" s="29">
        <v>0</v>
      </c>
      <c r="F80" s="133">
        <v>0</v>
      </c>
    </row>
    <row r="81" spans="1:6" ht="27.75" customHeight="1" x14ac:dyDescent="0.3">
      <c r="A81" s="137" t="s">
        <v>139</v>
      </c>
      <c r="B81" s="138" t="s">
        <v>172</v>
      </c>
      <c r="C81" s="138" t="s">
        <v>173</v>
      </c>
      <c r="D81" s="139">
        <v>5000</v>
      </c>
      <c r="E81" s="139">
        <v>0</v>
      </c>
      <c r="F81" s="140">
        <v>0</v>
      </c>
    </row>
    <row r="82" spans="1:6" ht="21.75" customHeight="1" x14ac:dyDescent="0.3">
      <c r="A82" s="21" t="s">
        <v>133</v>
      </c>
      <c r="B82" s="117" t="s">
        <v>134</v>
      </c>
      <c r="C82" s="124" t="s">
        <v>221</v>
      </c>
      <c r="D82" s="22">
        <v>5000</v>
      </c>
      <c r="E82" s="22">
        <v>0</v>
      </c>
      <c r="F82" s="131">
        <v>0</v>
      </c>
    </row>
    <row r="83" spans="1:6" ht="21.75" customHeight="1" x14ac:dyDescent="0.3">
      <c r="A83" s="21" t="s">
        <v>133</v>
      </c>
      <c r="B83" s="117" t="s">
        <v>222</v>
      </c>
      <c r="C83" s="124" t="s">
        <v>236</v>
      </c>
      <c r="D83" s="22">
        <v>5000</v>
      </c>
      <c r="E83" s="22">
        <v>0</v>
      </c>
      <c r="F83" s="131">
        <v>0</v>
      </c>
    </row>
    <row r="84" spans="1:6" x14ac:dyDescent="0.3">
      <c r="A84" s="26"/>
      <c r="B84" s="106">
        <v>3</v>
      </c>
      <c r="C84" s="125" t="s">
        <v>143</v>
      </c>
      <c r="D84" s="29">
        <v>5000</v>
      </c>
      <c r="E84" s="29">
        <v>0</v>
      </c>
      <c r="F84" s="133">
        <v>0</v>
      </c>
    </row>
    <row r="85" spans="1:6" x14ac:dyDescent="0.3">
      <c r="A85" s="30"/>
      <c r="B85" s="106">
        <v>32</v>
      </c>
      <c r="C85" s="125" t="s">
        <v>149</v>
      </c>
      <c r="D85" s="29">
        <v>5000</v>
      </c>
      <c r="E85" s="29">
        <v>0</v>
      </c>
      <c r="F85" s="133">
        <v>0</v>
      </c>
    </row>
    <row r="86" spans="1:6" x14ac:dyDescent="0.3">
      <c r="A86" s="28" t="s">
        <v>174</v>
      </c>
      <c r="B86" s="106">
        <v>322</v>
      </c>
      <c r="C86" s="125" t="s">
        <v>51</v>
      </c>
      <c r="D86" s="29">
        <v>5000</v>
      </c>
      <c r="E86" s="29">
        <v>0</v>
      </c>
      <c r="F86" s="133">
        <v>0</v>
      </c>
    </row>
    <row r="87" spans="1:6" x14ac:dyDescent="0.3">
      <c r="A87" s="30"/>
      <c r="B87" s="108">
        <v>3221</v>
      </c>
      <c r="C87" s="107" t="s">
        <v>175</v>
      </c>
      <c r="D87" s="31">
        <v>4000</v>
      </c>
      <c r="E87" s="31">
        <v>0</v>
      </c>
      <c r="F87" s="118">
        <v>0</v>
      </c>
    </row>
    <row r="88" spans="1:6" ht="19.5" thickBot="1" x14ac:dyDescent="0.35">
      <c r="A88" s="119"/>
      <c r="B88" s="120">
        <v>3222</v>
      </c>
      <c r="C88" s="109" t="s">
        <v>53</v>
      </c>
      <c r="D88" s="134">
        <v>1000</v>
      </c>
      <c r="E88" s="134">
        <v>0</v>
      </c>
      <c r="F88" s="135">
        <v>0</v>
      </c>
    </row>
  </sheetData>
  <pageMargins left="0.70866141732283505" right="0.70866141732283505" top="0.74803149606299202" bottom="0.74803149606299202" header="0.31496062992126" footer="0.31496062992126"/>
  <pageSetup paperSize="9" scale="5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R35" sqref="R35"/>
    </sheetView>
  </sheetViews>
  <sheetFormatPr defaultColWidth="9.140625"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_OPĆI DIO</vt:lpstr>
      <vt:lpstr>Prihodi i rashodi  ekonomska kl</vt:lpstr>
      <vt:lpstr>Rashodi prema funkcijskoj klas.</vt:lpstr>
      <vt:lpstr>Prihodi i rashodi prema izvorim</vt:lpstr>
      <vt:lpstr>Rashodi prema organizacijskoj k</vt:lpstr>
      <vt:lpstr>Račun financiranja</vt:lpstr>
      <vt:lpstr>Posebni dio_Programska klas.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Josipa Kuzmanić</cp:lastModifiedBy>
  <cp:lastPrinted>2025-07-15T06:43:03Z</cp:lastPrinted>
  <dcterms:created xsi:type="dcterms:W3CDTF">1996-10-14T23:33:28Z</dcterms:created>
  <dcterms:modified xsi:type="dcterms:W3CDTF">2025-07-18T06:09:24Z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D9859DA965B14EDEBB97DE339DEB5783_13</vt:lpwstr>
  </property>
  <property fmtid="{D5CDD505-2E9C-101B-9397-08002B2CF9AE}" pid="3" name="KSOProductBuildVer">
    <vt:lpwstr>1033-12.2.0.21931</vt:lpwstr>
  </property>
</Properties>
</file>